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\Downloads\"/>
    </mc:Choice>
  </mc:AlternateContent>
  <bookViews>
    <workbookView xWindow="0" yWindow="0" windowWidth="16395" windowHeight="5670"/>
  </bookViews>
  <sheets>
    <sheet name="①積算内訳書（工事・建築）" sheetId="10" r:id="rId1"/>
    <sheet name="①-1工事記載例" sheetId="9" r:id="rId2"/>
    <sheet name="①-2建築記載例" sheetId="4" r:id="rId3"/>
    <sheet name="②積算内訳書（測量・設計・調査）" sheetId="5" r:id="rId4"/>
    <sheet name="②記載例（測量・設計・調査）" sheetId="13" r:id="rId5"/>
  </sheets>
  <externalReferences>
    <externalReference r:id="rId6"/>
    <externalReference r:id="rId7"/>
  </externalReferences>
  <definedNames>
    <definedName name="_Order1" hidden="1">255</definedName>
    <definedName name="_SUB1" localSheetId="1">#REF!</definedName>
    <definedName name="_SUB1" localSheetId="2">#REF!</definedName>
    <definedName name="_SUB1" localSheetId="0">#REF!</definedName>
    <definedName name="_SUB1" localSheetId="4">#REF!</definedName>
    <definedName name="_SUB1" localSheetId="3">#REF!</definedName>
    <definedName name="_SUB1">#REF!</definedName>
    <definedName name="_SUB2" localSheetId="1">#REF!</definedName>
    <definedName name="_SUB2" localSheetId="2">#REF!</definedName>
    <definedName name="_SUB2" localSheetId="0">#REF!</definedName>
    <definedName name="_SUB2" localSheetId="4">#REF!</definedName>
    <definedName name="_SUB2" localSheetId="3">#REF!</definedName>
    <definedName name="_SUB2">#REF!</definedName>
    <definedName name="_SUB3">#N/A</definedName>
    <definedName name="_SUB4">#N/A</definedName>
    <definedName name="_SUB5" localSheetId="1">#REF!</definedName>
    <definedName name="_SUB5" localSheetId="0">#REF!</definedName>
    <definedName name="_SUB5" localSheetId="4">#REF!</definedName>
    <definedName name="_SUB5">#REF!</definedName>
    <definedName name="_SUB6" localSheetId="1">#REF!</definedName>
    <definedName name="_SUB6" localSheetId="0">#REF!</definedName>
    <definedName name="_SUB6" localSheetId="4">#REF!</definedName>
    <definedName name="_SUB6">#REF!</definedName>
    <definedName name="_SUB7" localSheetId="1">#REF!</definedName>
    <definedName name="_SUB7" localSheetId="0">#REF!</definedName>
    <definedName name="_SUB7" localSheetId="4">#REF!</definedName>
    <definedName name="_SUB7">#REF!</definedName>
    <definedName name="_SUB8" localSheetId="1">#REF!</definedName>
    <definedName name="_SUB8" localSheetId="0">#REF!</definedName>
    <definedName name="_SUB8" localSheetId="4">#REF!</definedName>
    <definedName name="_SUB8">#REF!</definedName>
    <definedName name="\a" localSheetId="1">#REF!</definedName>
    <definedName name="\a" localSheetId="0">#REF!</definedName>
    <definedName name="\a" localSheetId="4">#REF!</definedName>
    <definedName name="\a">#REF!</definedName>
    <definedName name="\b" localSheetId="1">#REF!</definedName>
    <definedName name="\b" localSheetId="0">#REF!</definedName>
    <definedName name="\b" localSheetId="4">#REF!</definedName>
    <definedName name="\b">#REF!</definedName>
    <definedName name="\c">#N/A</definedName>
    <definedName name="\e">#N/A</definedName>
    <definedName name="\m" localSheetId="1">#REF!</definedName>
    <definedName name="\m" localSheetId="0">#REF!</definedName>
    <definedName name="\m" localSheetId="4">#REF!</definedName>
    <definedName name="\m">#REF!</definedName>
    <definedName name="\p" localSheetId="1">#REF!</definedName>
    <definedName name="\p" localSheetId="0">#REF!</definedName>
    <definedName name="\p" localSheetId="4">#REF!</definedName>
    <definedName name="\p">#REF!</definedName>
    <definedName name="\q" localSheetId="1">#REF!</definedName>
    <definedName name="\q" localSheetId="0">#REF!</definedName>
    <definedName name="\q" localSheetId="4">#REF!</definedName>
    <definedName name="\q">#REF!</definedName>
    <definedName name="\r">#N/A</definedName>
    <definedName name="\z" localSheetId="1">#REF!</definedName>
    <definedName name="\z" localSheetId="0">#REF!</definedName>
    <definedName name="\z" localSheetId="4">#REF!</definedName>
    <definedName name="\z">#REF!</definedName>
    <definedName name="BAREA" localSheetId="1">#REF!</definedName>
    <definedName name="BAREA" localSheetId="0">#REF!</definedName>
    <definedName name="BAREA" localSheetId="4">#REF!</definedName>
    <definedName name="BAREA">#REF!</definedName>
    <definedName name="BAREA2" localSheetId="1">#REF!</definedName>
    <definedName name="BAREA2" localSheetId="0">#REF!</definedName>
    <definedName name="BAREA2" localSheetId="4">#REF!</definedName>
    <definedName name="BAREA2">#REF!</definedName>
    <definedName name="BAREA3" localSheetId="1">#REF!</definedName>
    <definedName name="BAREA3" localSheetId="0">#REF!</definedName>
    <definedName name="BAREA3" localSheetId="4">#REF!</definedName>
    <definedName name="BAREA3">#REF!</definedName>
    <definedName name="F" localSheetId="1">#REF!</definedName>
    <definedName name="F" localSheetId="0">#REF!</definedName>
    <definedName name="F" localSheetId="4">#REF!</definedName>
    <definedName name="F">#REF!</definedName>
    <definedName name="GH" localSheetId="1">[1]内装!#REF!</definedName>
    <definedName name="GH" localSheetId="0">[1]内装!#REF!</definedName>
    <definedName name="GH" localSheetId="4">[1]内装!#REF!</definedName>
    <definedName name="GH">[1]内装!#REF!</definedName>
    <definedName name="ＫＫＫ" localSheetId="1">#REF!</definedName>
    <definedName name="ＫＫＫ" localSheetId="0">#REF!</definedName>
    <definedName name="ＫＫＫ" localSheetId="4">#REF!</definedName>
    <definedName name="ＫＫＫ">#REF!</definedName>
    <definedName name="M_10">#N/A</definedName>
    <definedName name="M_11">#N/A</definedName>
    <definedName name="M_5">#N/A</definedName>
    <definedName name="M_6">#N/A</definedName>
    <definedName name="M_7">#N/A</definedName>
    <definedName name="M_8">#N/A</definedName>
    <definedName name="M_9">#N/A</definedName>
    <definedName name="_xlnm.Print_Area" localSheetId="1">'①-1工事記載例'!$A$1:$F$50</definedName>
    <definedName name="_xlnm.Print_Area" localSheetId="2">'①-2建築記載例'!$A$1:$F$53</definedName>
    <definedName name="_xlnm.Print_Area" localSheetId="0">'①積算内訳書（工事・建築）'!$A$1:$G$37</definedName>
    <definedName name="_xlnm.Print_Area" localSheetId="4">'②記載例（測量・設計・調査）'!$A$1:$F$57</definedName>
    <definedName name="_xlnm.Print_Area" localSheetId="3">'②積算内訳書（測量・設計・調査）'!$A$1:$G$44</definedName>
    <definedName name="ダクト複合単価">#N/A</definedName>
    <definedName name="ﾒﾆｭｰ" localSheetId="1">#REF!</definedName>
    <definedName name="ﾒﾆｭｰ" localSheetId="0">#REF!</definedName>
    <definedName name="ﾒﾆｭｰ" localSheetId="4">#REF!</definedName>
    <definedName name="ﾒﾆｭｰ">#REF!</definedName>
    <definedName name="割増">#N/A</definedName>
    <definedName name="管径">#N/A</definedName>
    <definedName name="金" localSheetId="1">[2]木建!#REF!</definedName>
    <definedName name="金" localSheetId="0">[2]木建!#REF!</definedName>
    <definedName name="金" localSheetId="4">[2]木建!#REF!</definedName>
    <definedName name="金">[2]木建!#REF!</definedName>
    <definedName name="設計">#REF!</definedName>
    <definedName name="代価2" localSheetId="1">#REF!</definedName>
    <definedName name="代価2" localSheetId="0">#REF!</definedName>
    <definedName name="代価2" localSheetId="4">#REF!</definedName>
    <definedName name="代価2" localSheetId="3">#REF!</definedName>
    <definedName name="代価2">#REF!</definedName>
    <definedName name="台か" localSheetId="1">#REF!</definedName>
    <definedName name="台か" localSheetId="0">#REF!</definedName>
    <definedName name="台か" localSheetId="4">#REF!</definedName>
    <definedName name="台か" localSheetId="3">#REF!</definedName>
    <definedName name="台か">#REF!</definedName>
    <definedName name="搬入据付">#N/A</definedName>
    <definedName name="部位" localSheetId="1">#REF!</definedName>
    <definedName name="部位" localSheetId="0">#REF!</definedName>
    <definedName name="部位" localSheetId="4">#REF!</definedName>
    <definedName name="部位" localSheetId="3">#REF!</definedName>
    <definedName name="部位">#REF!</definedName>
    <definedName name="名称" localSheetId="1">#REF!</definedName>
    <definedName name="名称" localSheetId="0">#REF!</definedName>
    <definedName name="名称" localSheetId="4">#REF!</definedName>
    <definedName name="名称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3" l="1"/>
  <c r="F43" i="13" s="1"/>
  <c r="F29" i="13"/>
  <c r="F33" i="13" s="1"/>
  <c r="F21" i="13"/>
  <c r="F24" i="13" s="1"/>
  <c r="F45" i="13" l="1"/>
  <c r="F30" i="4" l="1"/>
  <c r="F35" i="4" l="1"/>
  <c r="F37" i="4" s="1"/>
  <c r="F33" i="9"/>
  <c r="F26" i="9"/>
  <c r="F19" i="9"/>
  <c r="F16" i="9"/>
  <c r="F13" i="9"/>
  <c r="F28" i="9" l="1"/>
  <c r="F35" i="9" s="1"/>
  <c r="F36" i="9" s="1"/>
  <c r="F38" i="9" s="1"/>
  <c r="F38" i="4"/>
  <c r="F40" i="4" s="1"/>
</calcChain>
</file>

<file path=xl/sharedStrings.xml><?xml version="1.0" encoding="utf-8"?>
<sst xmlns="http://schemas.openxmlformats.org/spreadsheetml/2006/main" count="242" uniqueCount="127">
  <si>
    <t>直接工事費計</t>
    <rPh sb="0" eb="2">
      <t>チョクセツ</t>
    </rPh>
    <rPh sb="2" eb="5">
      <t>コウジヒ</t>
    </rPh>
    <rPh sb="5" eb="6">
      <t>ケイ</t>
    </rPh>
    <phoneticPr fontId="3"/>
  </si>
  <si>
    <t>現場管理費</t>
    <rPh sb="0" eb="2">
      <t>ゲンバ</t>
    </rPh>
    <rPh sb="2" eb="5">
      <t>カンリヒ</t>
    </rPh>
    <phoneticPr fontId="3"/>
  </si>
  <si>
    <t>積　算　内　訳　書</t>
    <rPh sb="0" eb="1">
      <t>セキ</t>
    </rPh>
    <rPh sb="2" eb="3">
      <t>サン</t>
    </rPh>
    <rPh sb="4" eb="5">
      <t>ナイ</t>
    </rPh>
    <rPh sb="6" eb="7">
      <t>ヤク</t>
    </rPh>
    <rPh sb="8" eb="9">
      <t>ショ</t>
    </rPh>
    <phoneticPr fontId="4"/>
  </si>
  <si>
    <t>工事費計</t>
    <rPh sb="0" eb="2">
      <t>コウジ</t>
    </rPh>
    <rPh sb="2" eb="3">
      <t>ヒ</t>
    </rPh>
    <rPh sb="3" eb="4">
      <t>ケイ</t>
    </rPh>
    <phoneticPr fontId="3"/>
  </si>
  <si>
    <t>印</t>
    <rPh sb="0" eb="1">
      <t>イン</t>
    </rPh>
    <phoneticPr fontId="3"/>
  </si>
  <si>
    <t>排水構造物工</t>
    <rPh sb="0" eb="2">
      <t>ハイスイ</t>
    </rPh>
    <rPh sb="2" eb="5">
      <t>コウゾウブツ</t>
    </rPh>
    <rPh sb="5" eb="6">
      <t>コウ</t>
    </rPh>
    <phoneticPr fontId="3"/>
  </si>
  <si>
    <t>作業土工</t>
    <rPh sb="0" eb="2">
      <t>サギョウ</t>
    </rPh>
    <rPh sb="2" eb="4">
      <t>ドコウ</t>
    </rPh>
    <phoneticPr fontId="3"/>
  </si>
  <si>
    <t>式</t>
    <rPh sb="0" eb="1">
      <t>シキ</t>
    </rPh>
    <phoneticPr fontId="3"/>
  </si>
  <si>
    <t>土砂運搬</t>
    <rPh sb="0" eb="2">
      <t>ドシャ</t>
    </rPh>
    <rPh sb="2" eb="4">
      <t>ウンパン</t>
    </rPh>
    <phoneticPr fontId="3"/>
  </si>
  <si>
    <t>側溝工</t>
    <rPh sb="0" eb="2">
      <t>ソッコウ</t>
    </rPh>
    <rPh sb="2" eb="3">
      <t>コウ</t>
    </rPh>
    <phoneticPr fontId="3"/>
  </si>
  <si>
    <t>側溝布設</t>
    <rPh sb="0" eb="2">
      <t>ソッコウ</t>
    </rPh>
    <rPh sb="2" eb="4">
      <t>フセツ</t>
    </rPh>
    <phoneticPr fontId="3"/>
  </si>
  <si>
    <t>蓋布設</t>
    <rPh sb="0" eb="1">
      <t>フタ</t>
    </rPh>
    <rPh sb="1" eb="3">
      <t>フセツ</t>
    </rPh>
    <phoneticPr fontId="3"/>
  </si>
  <si>
    <t>下層路盤工</t>
    <rPh sb="0" eb="2">
      <t>カソウ</t>
    </rPh>
    <rPh sb="2" eb="4">
      <t>ロバン</t>
    </rPh>
    <rPh sb="4" eb="5">
      <t>コウ</t>
    </rPh>
    <phoneticPr fontId="3"/>
  </si>
  <si>
    <t>上層路盤工</t>
    <rPh sb="0" eb="2">
      <t>ジョウソウ</t>
    </rPh>
    <rPh sb="2" eb="4">
      <t>ロバン</t>
    </rPh>
    <rPh sb="4" eb="5">
      <t>コウ</t>
    </rPh>
    <phoneticPr fontId="3"/>
  </si>
  <si>
    <t>表層工</t>
    <rPh sb="0" eb="2">
      <t>ヒョウソウ</t>
    </rPh>
    <rPh sb="2" eb="3">
      <t>コウ</t>
    </rPh>
    <phoneticPr fontId="3"/>
  </si>
  <si>
    <t>区画線工</t>
    <rPh sb="0" eb="2">
      <t>クカク</t>
    </rPh>
    <rPh sb="2" eb="3">
      <t>セン</t>
    </rPh>
    <rPh sb="3" eb="4">
      <t>コウ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</si>
  <si>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</si>
  <si>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舗装打ち替え工</t>
    <rPh sb="0" eb="2">
      <t>ホソウ</t>
    </rPh>
    <rPh sb="2" eb="3">
      <t>ウ</t>
    </rPh>
    <rPh sb="4" eb="5">
      <t>カ</t>
    </rPh>
    <rPh sb="6" eb="7">
      <t>コウ</t>
    </rPh>
    <phoneticPr fontId="3"/>
  </si>
  <si>
    <t>舗装版切断</t>
    <rPh sb="0" eb="2">
      <t>ホソウ</t>
    </rPh>
    <rPh sb="2" eb="3">
      <t>バン</t>
    </rPh>
    <rPh sb="3" eb="5">
      <t>セツダン</t>
    </rPh>
    <phoneticPr fontId="3"/>
  </si>
  <si>
    <t>殻処理運搬</t>
    <rPh sb="0" eb="1">
      <t>ガラ</t>
    </rPh>
    <rPh sb="1" eb="3">
      <t>ショリ</t>
    </rPh>
    <rPh sb="3" eb="5">
      <t>ウンパン</t>
    </rPh>
    <phoneticPr fontId="3"/>
  </si>
  <si>
    <t>殻処分</t>
    <rPh sb="0" eb="1">
      <t>ガラ</t>
    </rPh>
    <rPh sb="1" eb="3">
      <t>ショブン</t>
    </rPh>
    <phoneticPr fontId="3"/>
  </si>
  <si>
    <t>共通費等</t>
    <rPh sb="0" eb="2">
      <t>キョウツウ</t>
    </rPh>
    <rPh sb="2" eb="3">
      <t>ヒ</t>
    </rPh>
    <rPh sb="3" eb="4">
      <t>トウ</t>
    </rPh>
    <phoneticPr fontId="3"/>
  </si>
  <si>
    <t>共通費等計</t>
    <rPh sb="0" eb="2">
      <t>キョウツウ</t>
    </rPh>
    <rPh sb="2" eb="3">
      <t>ヒ</t>
    </rPh>
    <rPh sb="3" eb="4">
      <t>トウ</t>
    </rPh>
    <rPh sb="4" eb="5">
      <t>ケイ</t>
    </rPh>
    <phoneticPr fontId="3"/>
  </si>
  <si>
    <t>商号又は名称</t>
    <phoneticPr fontId="3"/>
  </si>
  <si>
    <t>金額（円）</t>
    <rPh sb="0" eb="2">
      <t>キンガク</t>
    </rPh>
    <rPh sb="3" eb="4">
      <t>エン</t>
    </rPh>
    <phoneticPr fontId="4"/>
  </si>
  <si>
    <t>建築工事</t>
    <rPh sb="0" eb="2">
      <t>ケンチク</t>
    </rPh>
    <rPh sb="2" eb="4">
      <t>コウジ</t>
    </rPh>
    <phoneticPr fontId="3"/>
  </si>
  <si>
    <t>庁舎</t>
    <rPh sb="0" eb="2">
      <t>チョウシャ</t>
    </rPh>
    <phoneticPr fontId="3"/>
  </si>
  <si>
    <t>直接仮設</t>
    <rPh sb="0" eb="2">
      <t>チョクセツ</t>
    </rPh>
    <rPh sb="2" eb="4">
      <t>カセツ</t>
    </rPh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</si>
  <si>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</si>
  <si>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土工</t>
    <rPh sb="0" eb="2">
      <t>ドコウ</t>
    </rPh>
    <phoneticPr fontId="3"/>
  </si>
  <si>
    <t>地業</t>
    <rPh sb="0" eb="1">
      <t>チ</t>
    </rPh>
    <rPh sb="1" eb="2">
      <t>ギョウ</t>
    </rPh>
    <phoneticPr fontId="3"/>
  </si>
  <si>
    <t>鉄筋</t>
    <rPh sb="0" eb="2">
      <t>テッキン</t>
    </rPh>
    <phoneticPr fontId="3"/>
  </si>
  <si>
    <t>コンクリート</t>
    <phoneticPr fontId="3"/>
  </si>
  <si>
    <t>型枠</t>
    <rPh sb="0" eb="2">
      <t>カタワク</t>
    </rPh>
    <phoneticPr fontId="3"/>
  </si>
  <si>
    <t>鉄骨</t>
    <rPh sb="0" eb="2">
      <t>テッコツ</t>
    </rPh>
    <phoneticPr fontId="3"/>
  </si>
  <si>
    <t>防水</t>
    <rPh sb="0" eb="2">
      <t>ボウスイ</t>
    </rPh>
    <phoneticPr fontId="3"/>
  </si>
  <si>
    <t>石</t>
    <rPh sb="0" eb="1">
      <t>イシ</t>
    </rPh>
    <phoneticPr fontId="3"/>
  </si>
  <si>
    <t>木工</t>
    <rPh sb="0" eb="2">
      <t>モッコウ</t>
    </rPh>
    <phoneticPr fontId="3"/>
  </si>
  <si>
    <t>屋根及びとい</t>
    <rPh sb="0" eb="2">
      <t>ヤネ</t>
    </rPh>
    <rPh sb="2" eb="3">
      <t>オヨ</t>
    </rPh>
    <phoneticPr fontId="3"/>
  </si>
  <si>
    <t>金属</t>
    <rPh sb="0" eb="2">
      <t>キンゾク</t>
    </rPh>
    <phoneticPr fontId="3"/>
  </si>
  <si>
    <t>左官</t>
    <rPh sb="0" eb="2">
      <t>サカン</t>
    </rPh>
    <phoneticPr fontId="3"/>
  </si>
  <si>
    <t>建具</t>
    <rPh sb="0" eb="2">
      <t>タテグ</t>
    </rPh>
    <phoneticPr fontId="3"/>
  </si>
  <si>
    <t>塗装</t>
    <rPh sb="0" eb="2">
      <t>トソウ</t>
    </rPh>
    <phoneticPr fontId="3"/>
  </si>
  <si>
    <t>内外装</t>
    <rPh sb="0" eb="1">
      <t>ナイ</t>
    </rPh>
    <rPh sb="1" eb="3">
      <t>ガイソウ</t>
    </rPh>
    <phoneticPr fontId="3"/>
  </si>
  <si>
    <t>測量業務</t>
    <rPh sb="0" eb="2">
      <t>ソクリョウ</t>
    </rPh>
    <rPh sb="2" eb="4">
      <t>ギョウム</t>
    </rPh>
    <phoneticPr fontId="3"/>
  </si>
  <si>
    <t>用地測量</t>
    <rPh sb="0" eb="2">
      <t>ヨウチ</t>
    </rPh>
    <rPh sb="2" eb="4">
      <t>ソクリョウ</t>
    </rPh>
    <phoneticPr fontId="3"/>
  </si>
  <si>
    <t>資料調査</t>
    <rPh sb="0" eb="2">
      <t>シリョウ</t>
    </rPh>
    <rPh sb="2" eb="4">
      <t>チョウサ</t>
    </rPh>
    <phoneticPr fontId="3"/>
  </si>
  <si>
    <t>基準点設置</t>
    <rPh sb="0" eb="3">
      <t>キジュンテン</t>
    </rPh>
    <rPh sb="3" eb="5">
      <t>セッチ</t>
    </rPh>
    <phoneticPr fontId="3"/>
  </si>
  <si>
    <t>路線測量</t>
    <rPh sb="0" eb="2">
      <t>ロセン</t>
    </rPh>
    <rPh sb="2" eb="4">
      <t>ソクリョウ</t>
    </rPh>
    <phoneticPr fontId="3"/>
  </si>
  <si>
    <t>作業計画</t>
    <rPh sb="0" eb="2">
      <t>サギョウ</t>
    </rPh>
    <rPh sb="2" eb="4">
      <t>ケイカク</t>
    </rPh>
    <phoneticPr fontId="3"/>
  </si>
  <si>
    <t>中心線測量</t>
    <rPh sb="0" eb="3">
      <t>チュウシンセン</t>
    </rPh>
    <rPh sb="3" eb="5">
      <t>ソクリョウ</t>
    </rPh>
    <phoneticPr fontId="3"/>
  </si>
  <si>
    <t>縦断測量</t>
    <rPh sb="0" eb="2">
      <t>ジュウダン</t>
    </rPh>
    <rPh sb="2" eb="4">
      <t>ソクリョウ</t>
    </rPh>
    <phoneticPr fontId="3"/>
  </si>
  <si>
    <t>横断測量</t>
    <rPh sb="0" eb="2">
      <t>オウダン</t>
    </rPh>
    <rPh sb="2" eb="4">
      <t>ソクリョウ</t>
    </rPh>
    <phoneticPr fontId="3"/>
  </si>
  <si>
    <t>資料整理</t>
    <rPh sb="0" eb="2">
      <t>シリョウ</t>
    </rPh>
    <rPh sb="2" eb="4">
      <t>セイリ</t>
    </rPh>
    <phoneticPr fontId="3"/>
  </si>
  <si>
    <t>調査・資料整理</t>
    <rPh sb="0" eb="2">
      <t>チョウサ</t>
    </rPh>
    <rPh sb="3" eb="5">
      <t>シリョウ</t>
    </rPh>
    <rPh sb="5" eb="7">
      <t>セイリ</t>
    </rPh>
    <phoneticPr fontId="3"/>
  </si>
  <si>
    <t>４級基準点測量</t>
    <rPh sb="1" eb="2">
      <t>キュウ</t>
    </rPh>
    <rPh sb="2" eb="5">
      <t>キジュンテン</t>
    </rPh>
    <rPh sb="5" eb="7">
      <t>ソクリョウ</t>
    </rPh>
    <phoneticPr fontId="3"/>
  </si>
  <si>
    <t>現地測量</t>
    <rPh sb="0" eb="2">
      <t>ゲンチ</t>
    </rPh>
    <rPh sb="2" eb="4">
      <t>ソクリョウ</t>
    </rPh>
    <phoneticPr fontId="3"/>
  </si>
  <si>
    <t>測量打合せ</t>
    <rPh sb="0" eb="2">
      <t>ソクリョウ</t>
    </rPh>
    <rPh sb="2" eb="4">
      <t>ウチアワ</t>
    </rPh>
    <phoneticPr fontId="3"/>
  </si>
  <si>
    <t>打合せ協議</t>
    <rPh sb="0" eb="2">
      <t>ウチアワ</t>
    </rPh>
    <rPh sb="3" eb="5">
      <t>キョウギ</t>
    </rPh>
    <phoneticPr fontId="3"/>
  </si>
  <si>
    <t>業務価格計</t>
    <rPh sb="0" eb="2">
      <t>ギョウム</t>
    </rPh>
    <rPh sb="2" eb="4">
      <t>カカク</t>
    </rPh>
    <rPh sb="4" eb="5">
      <t>ケイ</t>
    </rPh>
    <phoneticPr fontId="3"/>
  </si>
  <si>
    <t>地質調査業務</t>
    <rPh sb="0" eb="2">
      <t>チシツ</t>
    </rPh>
    <rPh sb="2" eb="4">
      <t>チョウサ</t>
    </rPh>
    <rPh sb="4" eb="6">
      <t>ギョウム</t>
    </rPh>
    <phoneticPr fontId="3"/>
  </si>
  <si>
    <t>運搬費</t>
    <rPh sb="0" eb="2">
      <t>ウンパン</t>
    </rPh>
    <rPh sb="2" eb="3">
      <t>ヒ</t>
    </rPh>
    <phoneticPr fontId="3"/>
  </si>
  <si>
    <t>機材運搬</t>
    <rPh sb="0" eb="2">
      <t>キザイ</t>
    </rPh>
    <rPh sb="2" eb="4">
      <t>ウンパン</t>
    </rPh>
    <phoneticPr fontId="3"/>
  </si>
  <si>
    <t>交通誘導警備員</t>
    <rPh sb="0" eb="2">
      <t>コウツウ</t>
    </rPh>
    <rPh sb="2" eb="4">
      <t>ユウドウ</t>
    </rPh>
    <rPh sb="4" eb="7">
      <t>ケイビイン</t>
    </rPh>
    <phoneticPr fontId="3"/>
  </si>
  <si>
    <t>安全作業</t>
    <rPh sb="0" eb="2">
      <t>アンゼン</t>
    </rPh>
    <rPh sb="2" eb="4">
      <t>サギョウ</t>
    </rPh>
    <phoneticPr fontId="3"/>
  </si>
  <si>
    <t>地形図作成</t>
    <rPh sb="0" eb="3">
      <t>チケイズ</t>
    </rPh>
    <rPh sb="3" eb="5">
      <t>サクセイ</t>
    </rPh>
    <phoneticPr fontId="3"/>
  </si>
  <si>
    <t>業務価格合計（税抜き）</t>
    <rPh sb="0" eb="2">
      <t>ギョウム</t>
    </rPh>
    <rPh sb="2" eb="4">
      <t>カカク</t>
    </rPh>
    <rPh sb="4" eb="6">
      <t>ゴウケイ</t>
    </rPh>
    <rPh sb="7" eb="8">
      <t>ゼイ</t>
    </rPh>
    <rPh sb="8" eb="9">
      <t>ヌ</t>
    </rPh>
    <phoneticPr fontId="3"/>
  </si>
  <si>
    <t>（円）</t>
    <rPh sb="1" eb="2">
      <t>エン</t>
    </rPh>
    <phoneticPr fontId="3"/>
  </si>
  <si>
    <t>金　　　額</t>
    <rPh sb="0" eb="1">
      <t>キン</t>
    </rPh>
    <rPh sb="4" eb="5">
      <t>ガク</t>
    </rPh>
    <phoneticPr fontId="3"/>
  </si>
  <si>
    <t>数量</t>
    <phoneticPr fontId="4"/>
  </si>
  <si>
    <t>単位</t>
    <phoneticPr fontId="3"/>
  </si>
  <si>
    <t>代表者名</t>
    <phoneticPr fontId="3"/>
  </si>
  <si>
    <t>代理人名</t>
    <rPh sb="0" eb="3">
      <t>ダイリニン</t>
    </rPh>
    <phoneticPr fontId="3"/>
  </si>
  <si>
    <t>　↑代理人による入札参加の場合は、署名・押印が必要です。</t>
    <rPh sb="2" eb="5">
      <t>ダイリニン</t>
    </rPh>
    <rPh sb="8" eb="10">
      <t>ニュウサツ</t>
    </rPh>
    <rPh sb="10" eb="12">
      <t>サンカ</t>
    </rPh>
    <rPh sb="13" eb="15">
      <t>バアイ</t>
    </rPh>
    <rPh sb="17" eb="19">
      <t>ショメイ</t>
    </rPh>
    <rPh sb="20" eb="22">
      <t>オウイン</t>
    </rPh>
    <rPh sb="23" eb="25">
      <t>ヒツヨウ</t>
    </rPh>
    <phoneticPr fontId="3"/>
  </si>
  <si>
    <t>株式会社○○建設</t>
    <rPh sb="0" eb="4">
      <t>カブシキガイシャ</t>
    </rPh>
    <rPh sb="6" eb="8">
      <t>ケンセツ</t>
    </rPh>
    <phoneticPr fontId="3"/>
  </si>
  <si>
    <t>代表取締役　○○　○○</t>
    <phoneticPr fontId="3"/>
  </si>
  <si>
    <t>　　△△　△△　</t>
    <phoneticPr fontId="3"/>
  </si>
  <si>
    <t>↑代理人による入札参加の場合は、署名・押印が必要です。</t>
    <rPh sb="1" eb="4">
      <t>ダイリニン</t>
    </rPh>
    <rPh sb="7" eb="9">
      <t>ニュウサツ</t>
    </rPh>
    <rPh sb="9" eb="11">
      <t>サンカ</t>
    </rPh>
    <rPh sb="12" eb="14">
      <t>バアイ</t>
    </rPh>
    <rPh sb="16" eb="18">
      <t>ショメイ</t>
    </rPh>
    <rPh sb="19" eb="21">
      <t>オウイン</t>
    </rPh>
    <rPh sb="22" eb="24">
      <t>ヒツヨウ</t>
    </rPh>
    <phoneticPr fontId="3"/>
  </si>
  <si>
    <t>道路舗装工事</t>
    <rPh sb="0" eb="2">
      <t>ドウロ</t>
    </rPh>
    <rPh sb="2" eb="4">
      <t>ホソウ</t>
    </rPh>
    <rPh sb="4" eb="6">
      <t>コウジ</t>
    </rPh>
    <phoneticPr fontId="3"/>
  </si>
  <si>
    <t>　　</t>
    <phoneticPr fontId="3"/>
  </si>
  <si>
    <r>
      <rPr>
        <sz val="11"/>
        <rFont val="ＭＳ 明朝"/>
        <family val="1"/>
        <charset val="128"/>
      </rPr>
      <t>代理人名　</t>
    </r>
    <r>
      <rPr>
        <b/>
        <sz val="11"/>
        <color rgb="FFFF0000"/>
        <rFont val="ＭＳ 明朝"/>
        <family val="1"/>
        <charset val="128"/>
      </rPr>
      <t>　　　　△△　△△　</t>
    </r>
    <phoneticPr fontId="3"/>
  </si>
  <si>
    <r>
      <rPr>
        <sz val="11"/>
        <rFont val="ＭＳ 明朝"/>
        <family val="1"/>
        <charset val="128"/>
      </rPr>
      <t>代表者名</t>
    </r>
    <r>
      <rPr>
        <b/>
        <sz val="11"/>
        <color rgb="FFFF0000"/>
        <rFont val="HG正楷書体-PRO"/>
        <family val="4"/>
        <charset val="128"/>
      </rPr>
      <t>　　　代表取締役　○○　○○</t>
    </r>
    <phoneticPr fontId="3"/>
  </si>
  <si>
    <r>
      <rPr>
        <sz val="11"/>
        <rFont val="ＭＳ 明朝"/>
        <family val="1"/>
        <charset val="128"/>
      </rPr>
      <t>商号又は名称</t>
    </r>
    <r>
      <rPr>
        <b/>
        <sz val="11"/>
        <color rgb="FFFF0000"/>
        <rFont val="HG正楷書体-PRO"/>
        <family val="4"/>
        <charset val="128"/>
      </rPr>
      <t>　○○測量株式会社</t>
    </r>
    <rPh sb="9" eb="11">
      <t>ソクリョウ</t>
    </rPh>
    <phoneticPr fontId="3"/>
  </si>
  <si>
    <t>　　　　　　　　　　　　</t>
    <phoneticPr fontId="3"/>
  </si>
  <si>
    <t>　↑代理人による入札参加の場合は、署名・押印が必要です。</t>
    <phoneticPr fontId="3"/>
  </si>
  <si>
    <t>諸経費</t>
    <rPh sb="0" eb="3">
      <t>ショケイヒ</t>
    </rPh>
    <phoneticPr fontId="3"/>
  </si>
  <si>
    <t>工　事　価　格（税抜き）</t>
    <phoneticPr fontId="3"/>
  </si>
  <si>
    <t>費目</t>
    <rPh sb="0" eb="2">
      <t>ヒモク</t>
    </rPh>
    <phoneticPr fontId="3"/>
  </si>
  <si>
    <t>工種</t>
    <rPh sb="0" eb="1">
      <t>コウ</t>
    </rPh>
    <rPh sb="1" eb="2">
      <t>タネ</t>
    </rPh>
    <phoneticPr fontId="3"/>
  </si>
  <si>
    <t>施工名称</t>
    <rPh sb="0" eb="2">
      <t>セコウ</t>
    </rPh>
    <rPh sb="2" eb="4">
      <t>メイショウ</t>
    </rPh>
    <phoneticPr fontId="3"/>
  </si>
  <si>
    <t>工　事　価　格（税抜き）</t>
    <rPh sb="0" eb="1">
      <t>コウ</t>
    </rPh>
    <rPh sb="2" eb="3">
      <t>コト</t>
    </rPh>
    <rPh sb="4" eb="5">
      <t>アタイ</t>
    </rPh>
    <rPh sb="6" eb="7">
      <t>カク</t>
    </rPh>
    <rPh sb="8" eb="9">
      <t>ゼイ</t>
    </rPh>
    <rPh sb="9" eb="10">
      <t>ヌ</t>
    </rPh>
    <phoneticPr fontId="3"/>
  </si>
  <si>
    <t>直接測量費計</t>
    <rPh sb="0" eb="2">
      <t>チョクセツ</t>
    </rPh>
    <rPh sb="2" eb="4">
      <t>ソクリョウ</t>
    </rPh>
    <rPh sb="4" eb="5">
      <t>ヒ</t>
    </rPh>
    <rPh sb="5" eb="6">
      <t>ケイ</t>
    </rPh>
    <phoneticPr fontId="3"/>
  </si>
  <si>
    <t>諸雑費</t>
    <rPh sb="0" eb="1">
      <t>ショ</t>
    </rPh>
    <rPh sb="1" eb="3">
      <t>ザッピ</t>
    </rPh>
    <phoneticPr fontId="3"/>
  </si>
  <si>
    <t>道路設計</t>
    <rPh sb="0" eb="2">
      <t>ドウロ</t>
    </rPh>
    <rPh sb="2" eb="4">
      <t>セッケイ</t>
    </rPh>
    <phoneticPr fontId="3"/>
  </si>
  <si>
    <t>道路詳細設計</t>
    <rPh sb="0" eb="2">
      <t>ドウロ</t>
    </rPh>
    <rPh sb="2" eb="4">
      <t>ショウサイ</t>
    </rPh>
    <rPh sb="4" eb="6">
      <t>セッケイ</t>
    </rPh>
    <phoneticPr fontId="3"/>
  </si>
  <si>
    <t>その他設計</t>
    <rPh sb="2" eb="3">
      <t>タ</t>
    </rPh>
    <rPh sb="3" eb="5">
      <t>セッケイ</t>
    </rPh>
    <phoneticPr fontId="3"/>
  </si>
  <si>
    <t>直接原価計</t>
    <rPh sb="0" eb="2">
      <t>チョクセツ</t>
    </rPh>
    <rPh sb="2" eb="4">
      <t>ゲンカ</t>
    </rPh>
    <rPh sb="4" eb="5">
      <t>ケイ</t>
    </rPh>
    <phoneticPr fontId="3"/>
  </si>
  <si>
    <t>その他原価</t>
    <rPh sb="2" eb="3">
      <t>タ</t>
    </rPh>
    <rPh sb="3" eb="5">
      <t>ゲンカ</t>
    </rPh>
    <phoneticPr fontId="3"/>
  </si>
  <si>
    <t>一般管理費等</t>
    <rPh sb="0" eb="2">
      <t>イッパン</t>
    </rPh>
    <rPh sb="2" eb="6">
      <t>カンリヒトウ</t>
    </rPh>
    <phoneticPr fontId="3"/>
  </si>
  <si>
    <t>直接調査費計</t>
    <rPh sb="0" eb="2">
      <t>チョクセツ</t>
    </rPh>
    <rPh sb="2" eb="5">
      <t>チョウサヒ</t>
    </rPh>
    <rPh sb="5" eb="6">
      <t>ケイ</t>
    </rPh>
    <phoneticPr fontId="3"/>
  </si>
  <si>
    <t>間接調査費計</t>
    <rPh sb="0" eb="2">
      <t>カンセツ</t>
    </rPh>
    <rPh sb="2" eb="5">
      <t>チョウサヒ</t>
    </rPh>
    <rPh sb="5" eb="6">
      <t>ケイ</t>
    </rPh>
    <phoneticPr fontId="3"/>
  </si>
  <si>
    <t>←積算内訳書の工事価格は税抜きとし，
　必ず入札書の金額と一致させること。</t>
    <phoneticPr fontId="3"/>
  </si>
  <si>
    <t>印刷製本費</t>
    <phoneticPr fontId="3"/>
  </si>
  <si>
    <t>印刷製本計</t>
    <phoneticPr fontId="3"/>
  </si>
  <si>
    <t>印刷製本費</t>
    <rPh sb="4" eb="5">
      <t>ヒ</t>
    </rPh>
    <phoneticPr fontId="3"/>
  </si>
  <si>
    <t>業務価格合計（税抜き）</t>
    <phoneticPr fontId="3"/>
  </si>
  <si>
    <t>業種</t>
    <rPh sb="0" eb="1">
      <t>ギョウ</t>
    </rPh>
    <rPh sb="1" eb="2">
      <t>タネ</t>
    </rPh>
    <phoneticPr fontId="3"/>
  </si>
  <si>
    <t>業務名称</t>
    <rPh sb="0" eb="2">
      <t>ギョウム</t>
    </rPh>
    <rPh sb="2" eb="4">
      <t>メイショウ</t>
    </rPh>
    <phoneticPr fontId="3"/>
  </si>
  <si>
    <t>積　算　内　訳　書</t>
    <phoneticPr fontId="3"/>
  </si>
  <si>
    <t>（工事記載例）</t>
    <phoneticPr fontId="3"/>
  </si>
  <si>
    <t>積　算　内　訳　書</t>
    <phoneticPr fontId="3"/>
  </si>
  <si>
    <t>（建築記載例）</t>
    <phoneticPr fontId="3"/>
  </si>
  <si>
    <t>記載例（測量・設計・調査）</t>
    <phoneticPr fontId="3"/>
  </si>
  <si>
    <t>←積算内訳書の工事価格は税抜きとし，
　必ず入札書の金額と一致させること。</t>
    <phoneticPr fontId="3"/>
  </si>
  <si>
    <t>工事価格</t>
    <rPh sb="0" eb="2">
      <t>コウジ</t>
    </rPh>
    <rPh sb="2" eb="4">
      <t>カカク</t>
    </rPh>
    <phoneticPr fontId="3"/>
  </si>
  <si>
    <t>工事価格</t>
    <phoneticPr fontId="3"/>
  </si>
  <si>
    <t>第　　　　　号</t>
    <rPh sb="0" eb="1">
      <t>ダイ</t>
    </rPh>
    <rPh sb="6" eb="7">
      <t>ゴウ</t>
    </rPh>
    <phoneticPr fontId="3"/>
  </si>
  <si>
    <t>工事等の番号</t>
    <rPh sb="0" eb="2">
      <t>コウジ</t>
    </rPh>
    <rPh sb="2" eb="3">
      <t>トウ</t>
    </rPh>
    <rPh sb="4" eb="6">
      <t>バンゴウ</t>
    </rPh>
    <phoneticPr fontId="4"/>
  </si>
  <si>
    <t>工事等の名称</t>
    <rPh sb="4" eb="6">
      <t>メイショウ</t>
    </rPh>
    <phoneticPr fontId="3"/>
  </si>
  <si>
    <t>第○○○○号</t>
    <rPh sb="0" eb="1">
      <t>ダイ</t>
    </rPh>
    <rPh sb="5" eb="6">
      <t>ゴウ</t>
    </rPh>
    <phoneticPr fontId="3"/>
  </si>
  <si>
    <t>市道○○線舗装工事</t>
    <phoneticPr fontId="3"/>
  </si>
  <si>
    <t>○○○○建築工事</t>
    <rPh sb="4" eb="6">
      <t>ケンチク</t>
    </rPh>
    <phoneticPr fontId="3"/>
  </si>
  <si>
    <t>委託番号</t>
    <phoneticPr fontId="4"/>
  </si>
  <si>
    <t>第○○○○号</t>
    <phoneticPr fontId="3"/>
  </si>
  <si>
    <t>委託業務の名称</t>
    <phoneticPr fontId="3"/>
  </si>
  <si>
    <t>第　　　　　号</t>
    <phoneticPr fontId="3"/>
  </si>
  <si>
    <t>○○○○業務委託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</si>
</sst>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¥&quot;#,##0_);[Red]\(&quot;¥&quot;#,##0\)"/>
    <numFmt numFmtId="177" formatCode="#,##0_);[Red]\(#,##0\)"/>
    <numFmt numFmtId="178" formatCode="#,##0_ "/>
    <numFmt numFmtId="179" formatCode="0_ 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color rgb="FF00B0F0"/>
      <name val="ＭＳ 明朝"/>
      <family val="1"/>
      <charset val="128"/>
    </font>
    <font>
      <b/>
      <sz val="11"/>
      <color rgb="FF7030A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2"/>
      <color rgb="FF7030A0"/>
      <name val="ＭＳ 明朝"/>
      <family val="1"/>
      <charset val="128"/>
    </font>
    <font>
      <sz val="12"/>
      <color rgb="FF00B0F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rgb="FFFF0000"/>
      <name val="HG正楷書体-PRO"/>
      <family val="4"/>
      <charset val="128"/>
    </font>
    <font>
      <b/>
      <sz val="12"/>
      <color rgb="FF0070C0"/>
      <name val="ＭＳ 明朝"/>
      <family val="1"/>
      <charset val="128"/>
    </font>
    <font>
      <b/>
      <sz val="11"/>
      <color rgb="FF0070C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rgb="FFFFFF0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2"/>
      <color rgb="FF0066CC"/>
      <name val="ＭＳ 明朝"/>
      <family val="1"/>
      <charset val="128"/>
    </font>
    <font>
      <b/>
      <sz val="11"/>
      <color rgb="FF0066CC"/>
      <name val="ＭＳ 明朝"/>
      <family val="1"/>
      <charset val="128"/>
    </font>
    <font>
      <sz val="11"/>
      <color rgb="FF0070C0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176" fontId="2" fillId="0" borderId="0" xfId="1" applyNumberFormat="1" applyFont="1">
      <alignment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176" fontId="2" fillId="0" borderId="0" xfId="1" applyNumberFormat="1" applyFont="1" applyBorder="1">
      <alignment vertical="center"/>
    </xf>
    <xf numFmtId="176" fontId="9" fillId="0" borderId="0" xfId="1" applyNumberFormat="1" applyFont="1" applyFill="1" applyBorder="1">
      <alignment vertical="center"/>
    </xf>
    <xf numFmtId="0" fontId="2" fillId="0" borderId="0" xfId="1" applyFont="1" applyFill="1" applyBorder="1" applyAlignment="1">
      <alignment horizontal="left" vertical="center"/>
    </xf>
    <xf numFmtId="0" fontId="6" fillId="0" borderId="0" xfId="1" applyFont="1">
      <alignment vertical="center"/>
    </xf>
    <xf numFmtId="0" fontId="2" fillId="0" borderId="5" xfId="1" applyFont="1" applyBorder="1" applyAlignment="1">
      <alignment horizontal="center" vertical="center" shrinkToFit="1"/>
    </xf>
    <xf numFmtId="177" fontId="6" fillId="0" borderId="5" xfId="1" applyNumberFormat="1" applyFont="1" applyBorder="1" applyAlignment="1">
      <alignment horizontal="right" shrinkToFit="1"/>
    </xf>
    <xf numFmtId="0" fontId="2" fillId="0" borderId="0" xfId="1" applyFont="1" applyBorder="1" applyAlignment="1">
      <alignment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shrinkToFit="1"/>
    </xf>
    <xf numFmtId="0" fontId="2" fillId="0" borderId="0" xfId="1" applyFont="1" applyAlignment="1">
      <alignment shrinkToFit="1"/>
    </xf>
    <xf numFmtId="0" fontId="2" fillId="0" borderId="0" xfId="1" applyFont="1" applyBorder="1" applyAlignment="1">
      <alignment horizontal="center" shrinkToFit="1"/>
    </xf>
    <xf numFmtId="0" fontId="2" fillId="0" borderId="0" xfId="1" applyFont="1" applyBorder="1" applyAlignment="1">
      <alignment shrinkToFit="1"/>
    </xf>
    <xf numFmtId="0" fontId="2" fillId="0" borderId="2" xfId="1" applyFont="1" applyBorder="1" applyAlignment="1">
      <alignment horizontal="center" shrinkToFit="1"/>
    </xf>
    <xf numFmtId="0" fontId="2" fillId="0" borderId="6" xfId="1" applyFont="1" applyBorder="1" applyAlignment="1">
      <alignment horizontal="center" shrinkToFit="1"/>
    </xf>
    <xf numFmtId="0" fontId="2" fillId="0" borderId="4" xfId="1" applyFont="1" applyBorder="1" applyAlignment="1">
      <alignment shrinkToFit="1"/>
    </xf>
    <xf numFmtId="0" fontId="2" fillId="0" borderId="2" xfId="1" applyFont="1" applyBorder="1" applyAlignment="1">
      <alignment shrinkToFit="1"/>
    </xf>
    <xf numFmtId="0" fontId="2" fillId="0" borderId="2" xfId="1" applyFont="1" applyFill="1" applyBorder="1" applyAlignment="1">
      <alignment shrinkToFit="1"/>
    </xf>
    <xf numFmtId="0" fontId="2" fillId="0" borderId="3" xfId="1" applyFont="1" applyBorder="1" applyAlignment="1">
      <alignment shrinkToFit="1"/>
    </xf>
    <xf numFmtId="0" fontId="2" fillId="0" borderId="3" xfId="1" applyFont="1" applyBorder="1" applyAlignment="1">
      <alignment horizontal="center" shrinkToFit="1"/>
    </xf>
    <xf numFmtId="0" fontId="2" fillId="0" borderId="6" xfId="1" applyFont="1" applyBorder="1" applyAlignment="1">
      <alignment shrinkToFit="1"/>
    </xf>
    <xf numFmtId="177" fontId="2" fillId="0" borderId="6" xfId="1" applyNumberFormat="1" applyFont="1" applyBorder="1" applyAlignment="1">
      <alignment horizontal="center" shrinkToFit="1"/>
    </xf>
    <xf numFmtId="0" fontId="2" fillId="0" borderId="0" xfId="1" applyFont="1" applyAlignment="1">
      <alignment horizontal="left" shrinkToFit="1"/>
    </xf>
    <xf numFmtId="0" fontId="2" fillId="0" borderId="7" xfId="1" applyFont="1" applyBorder="1" applyAlignment="1">
      <alignment horizontal="center" shrinkToFit="1"/>
    </xf>
    <xf numFmtId="0" fontId="2" fillId="0" borderId="0" xfId="1" applyFont="1" applyBorder="1" applyAlignment="1">
      <alignment horizontal="left" shrinkToFit="1"/>
    </xf>
    <xf numFmtId="177" fontId="2" fillId="0" borderId="2" xfId="1" applyNumberFormat="1" applyFont="1" applyBorder="1" applyAlignment="1">
      <alignment horizontal="center" shrinkToFit="1"/>
    </xf>
    <xf numFmtId="0" fontId="2" fillId="0" borderId="2" xfId="1" applyFont="1" applyFill="1" applyBorder="1" applyAlignment="1"/>
    <xf numFmtId="0" fontId="2" fillId="0" borderId="2" xfId="1" applyFont="1" applyFill="1" applyBorder="1" applyAlignment="1">
      <alignment horizontal="center"/>
    </xf>
    <xf numFmtId="0" fontId="2" fillId="0" borderId="0" xfId="1" applyFont="1" applyAlignment="1"/>
    <xf numFmtId="0" fontId="14" fillId="0" borderId="7" xfId="1" applyFont="1" applyBorder="1" applyAlignment="1">
      <alignment horizontal="center"/>
    </xf>
    <xf numFmtId="0" fontId="2" fillId="0" borderId="6" xfId="1" applyFont="1" applyBorder="1" applyAlignment="1"/>
    <xf numFmtId="0" fontId="7" fillId="0" borderId="2" xfId="1" applyFont="1" applyFill="1" applyBorder="1" applyAlignment="1"/>
    <xf numFmtId="177" fontId="11" fillId="0" borderId="6" xfId="1" applyNumberFormat="1" applyFont="1" applyFill="1" applyBorder="1" applyAlignment="1"/>
    <xf numFmtId="0" fontId="2" fillId="0" borderId="6" xfId="1" applyFont="1" applyFill="1" applyBorder="1" applyAlignment="1"/>
    <xf numFmtId="0" fontId="2" fillId="0" borderId="0" xfId="1" applyFont="1" applyBorder="1" applyAlignment="1"/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shrinkToFit="1"/>
    </xf>
    <xf numFmtId="0" fontId="15" fillId="0" borderId="7" xfId="1" applyFont="1" applyBorder="1" applyAlignment="1">
      <alignment horizontal="center" shrinkToFit="1"/>
    </xf>
    <xf numFmtId="0" fontId="9" fillId="0" borderId="7" xfId="1" applyFont="1" applyBorder="1" applyAlignment="1">
      <alignment horizontal="center"/>
    </xf>
    <xf numFmtId="0" fontId="15" fillId="0" borderId="0" xfId="1" applyFont="1" applyBorder="1" applyAlignment="1">
      <alignment horizontal="left"/>
    </xf>
    <xf numFmtId="0" fontId="2" fillId="0" borderId="7" xfId="1" applyFont="1" applyBorder="1" applyAlignment="1">
      <alignment horizontal="center"/>
    </xf>
    <xf numFmtId="0" fontId="14" fillId="0" borderId="0" xfId="1" applyFont="1" applyBorder="1" applyAlignment="1">
      <alignment horizontal="left"/>
    </xf>
    <xf numFmtId="0" fontId="2" fillId="0" borderId="7" xfId="1" applyFont="1" applyBorder="1" applyAlignment="1"/>
    <xf numFmtId="0" fontId="6" fillId="0" borderId="5" xfId="1" applyFont="1" applyBorder="1" applyAlignment="1">
      <alignment horizontal="center" shrinkToFit="1"/>
    </xf>
    <xf numFmtId="177" fontId="6" fillId="0" borderId="5" xfId="1" applyNumberFormat="1" applyFont="1" applyFill="1" applyBorder="1" applyAlignment="1">
      <alignment horizontal="right"/>
    </xf>
    <xf numFmtId="0" fontId="9" fillId="0" borderId="0" xfId="1" applyFont="1" applyBorder="1" applyAlignment="1">
      <alignment horizontal="center"/>
    </xf>
    <xf numFmtId="176" fontId="11" fillId="0" borderId="6" xfId="1" applyNumberFormat="1" applyFont="1" applyFill="1" applyBorder="1" applyAlignment="1"/>
    <xf numFmtId="0" fontId="2" fillId="0" borderId="6" xfId="1" applyFont="1" applyFill="1" applyBorder="1" applyAlignment="1">
      <alignment horizontal="center"/>
    </xf>
    <xf numFmtId="0" fontId="16" fillId="0" borderId="0" xfId="1" applyFont="1" applyBorder="1" applyAlignment="1">
      <alignment horizontal="left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2" xfId="1" applyFont="1" applyFill="1" applyBorder="1" applyAlignment="1"/>
    <xf numFmtId="177" fontId="18" fillId="0" borderId="5" xfId="1" applyNumberFormat="1" applyFont="1" applyBorder="1" applyAlignment="1">
      <alignment horizontal="right" shrinkToFit="1"/>
    </xf>
    <xf numFmtId="177" fontId="12" fillId="0" borderId="5" xfId="1" applyNumberFormat="1" applyFont="1" applyBorder="1" applyAlignment="1">
      <alignment horizontal="right" shrinkToFit="1"/>
    </xf>
    <xf numFmtId="177" fontId="12" fillId="0" borderId="5" xfId="1" applyNumberFormat="1" applyFont="1" applyFill="1" applyBorder="1" applyAlignment="1">
      <alignment horizontal="right"/>
    </xf>
    <xf numFmtId="0" fontId="8" fillId="0" borderId="7" xfId="1" applyFont="1" applyBorder="1" applyAlignment="1">
      <alignment horizontal="center"/>
    </xf>
    <xf numFmtId="0" fontId="15" fillId="0" borderId="7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8" fillId="0" borderId="7" xfId="1" applyFont="1" applyBorder="1" applyAlignment="1">
      <alignment horizontal="center" shrinkToFit="1"/>
    </xf>
    <xf numFmtId="0" fontId="2" fillId="0" borderId="0" xfId="1" applyFont="1" applyAlignment="1">
      <alignment horizontal="right" shrinkToFit="1"/>
    </xf>
    <xf numFmtId="0" fontId="6" fillId="0" borderId="5" xfId="1" applyFont="1" applyBorder="1" applyAlignment="1">
      <alignment horizontal="right" shrinkToFit="1"/>
    </xf>
    <xf numFmtId="176" fontId="9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0" fontId="10" fillId="0" borderId="6" xfId="1" applyFont="1" applyBorder="1" applyAlignment="1">
      <alignment shrinkToFit="1"/>
    </xf>
    <xf numFmtId="0" fontId="2" fillId="0" borderId="6" xfId="1" applyFont="1" applyBorder="1" applyAlignment="1">
      <alignment horizontal="left" shrinkToFit="1"/>
    </xf>
    <xf numFmtId="0" fontId="16" fillId="0" borderId="7" xfId="1" applyFont="1" applyBorder="1" applyAlignment="1">
      <alignment horizontal="center"/>
    </xf>
    <xf numFmtId="0" fontId="2" fillId="0" borderId="0" xfId="1" applyFont="1" applyFill="1" applyAlignment="1"/>
    <xf numFmtId="177" fontId="12" fillId="0" borderId="5" xfId="1" applyNumberFormat="1" applyFont="1" applyFill="1" applyBorder="1" applyAlignment="1"/>
    <xf numFmtId="0" fontId="16" fillId="0" borderId="0" xfId="1" applyFont="1" applyBorder="1" applyAlignment="1">
      <alignment horizontal="left"/>
    </xf>
    <xf numFmtId="0" fontId="20" fillId="0" borderId="0" xfId="1" applyFont="1" applyFill="1" applyBorder="1" applyAlignment="1">
      <alignment vertical="center"/>
    </xf>
    <xf numFmtId="0" fontId="21" fillId="0" borderId="0" xfId="1" applyFont="1" applyBorder="1" applyAlignment="1">
      <alignment horizontal="left" vertical="center"/>
    </xf>
    <xf numFmtId="0" fontId="20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vertical="center"/>
    </xf>
    <xf numFmtId="0" fontId="20" fillId="0" borderId="0" xfId="1" applyFont="1">
      <alignment vertical="center"/>
    </xf>
    <xf numFmtId="0" fontId="20" fillId="0" borderId="0" xfId="1" applyFont="1" applyBorder="1">
      <alignment vertical="center"/>
    </xf>
    <xf numFmtId="0" fontId="20" fillId="0" borderId="0" xfId="1" applyFont="1" applyBorder="1" applyAlignment="1">
      <alignment horizontal="center" vertical="center"/>
    </xf>
    <xf numFmtId="176" fontId="20" fillId="0" borderId="0" xfId="1" applyNumberFormat="1" applyFont="1" applyBorder="1">
      <alignment vertical="center"/>
    </xf>
    <xf numFmtId="176" fontId="20" fillId="0" borderId="0" xfId="1" applyNumberFormat="1" applyFont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2" fillId="0" borderId="7" xfId="1" applyFont="1" applyBorder="1" applyAlignment="1">
      <alignment vertical="center" shrinkToFit="1"/>
    </xf>
    <xf numFmtId="0" fontId="2" fillId="0" borderId="6" xfId="1" applyFont="1" applyFill="1" applyBorder="1" applyAlignment="1">
      <alignment horizontal="left"/>
    </xf>
    <xf numFmtId="0" fontId="2" fillId="0" borderId="6" xfId="1" applyFont="1" applyBorder="1" applyAlignment="1">
      <alignment horizontal="right" shrinkToFit="1"/>
    </xf>
    <xf numFmtId="177" fontId="2" fillId="0" borderId="6" xfId="1" applyNumberFormat="1" applyFont="1" applyBorder="1" applyAlignment="1">
      <alignment horizontal="right" shrinkToFit="1"/>
    </xf>
    <xf numFmtId="0" fontId="2" fillId="0" borderId="6" xfId="1" applyFont="1" applyFill="1" applyBorder="1" applyAlignment="1">
      <alignment horizontal="right"/>
    </xf>
    <xf numFmtId="0" fontId="9" fillId="0" borderId="6" xfId="1" applyFont="1" applyFill="1" applyBorder="1" applyAlignment="1">
      <alignment shrinkToFit="1"/>
    </xf>
    <xf numFmtId="177" fontId="11" fillId="0" borderId="5" xfId="1" applyNumberFormat="1" applyFont="1" applyFill="1" applyBorder="1" applyAlignment="1">
      <alignment horizontal="right" shrinkToFit="1"/>
    </xf>
    <xf numFmtId="0" fontId="9" fillId="0" borderId="6" xfId="1" applyFont="1" applyFill="1" applyBorder="1" applyAlignment="1"/>
    <xf numFmtId="0" fontId="2" fillId="0" borderId="5" xfId="1" applyFont="1" applyFill="1" applyBorder="1" applyAlignment="1">
      <alignment horizontal="center" shrinkToFit="1"/>
    </xf>
    <xf numFmtId="177" fontId="2" fillId="0" borderId="2" xfId="1" applyNumberFormat="1" applyFont="1" applyFill="1" applyBorder="1" applyAlignment="1">
      <alignment horizontal="center" shrinkToFit="1"/>
    </xf>
    <xf numFmtId="0" fontId="8" fillId="0" borderId="6" xfId="1" applyFont="1" applyFill="1" applyBorder="1" applyAlignment="1">
      <alignment horizontal="left"/>
    </xf>
    <xf numFmtId="0" fontId="13" fillId="0" borderId="7" xfId="1" applyFont="1" applyBorder="1" applyAlignment="1">
      <alignment horizontal="center" shrinkToFit="1"/>
    </xf>
    <xf numFmtId="0" fontId="13" fillId="0" borderId="0" xfId="1" applyFont="1" applyAlignment="1">
      <alignment horizontal="center" shrinkToFit="1"/>
    </xf>
    <xf numFmtId="0" fontId="6" fillId="0" borderId="0" xfId="1" applyFont="1" applyAlignment="1">
      <alignment horizontal="left" shrinkToFit="1"/>
    </xf>
    <xf numFmtId="0" fontId="6" fillId="0" borderId="0" xfId="1" applyFont="1" applyBorder="1" applyAlignment="1">
      <alignment horizontal="left" shrinkToFit="1"/>
    </xf>
    <xf numFmtId="0" fontId="11" fillId="0" borderId="7" xfId="1" applyFont="1" applyBorder="1" applyAlignment="1">
      <alignment horizontal="center" shrinkToFit="1"/>
    </xf>
    <xf numFmtId="0" fontId="13" fillId="0" borderId="0" xfId="1" applyFont="1" applyBorder="1" applyAlignment="1">
      <alignment horizontal="center" shrinkToFit="1"/>
    </xf>
    <xf numFmtId="0" fontId="6" fillId="0" borderId="0" xfId="1" applyFont="1" applyBorder="1" applyAlignment="1">
      <alignment horizontal="left"/>
    </xf>
    <xf numFmtId="0" fontId="13" fillId="0" borderId="0" xfId="1" applyFont="1" applyBorder="1" applyAlignment="1">
      <alignment horizontal="center"/>
    </xf>
    <xf numFmtId="0" fontId="13" fillId="0" borderId="0" xfId="1" applyFont="1" applyBorder="1">
      <alignment vertical="center"/>
    </xf>
    <xf numFmtId="0" fontId="13" fillId="0" borderId="0" xfId="1" applyFont="1">
      <alignment vertical="center"/>
    </xf>
    <xf numFmtId="0" fontId="2" fillId="0" borderId="2" xfId="1" applyFont="1" applyBorder="1" applyAlignment="1">
      <alignment horizontal="distributed" vertical="center" indent="1" shrinkToFit="1"/>
    </xf>
    <xf numFmtId="0" fontId="2" fillId="0" borderId="2" xfId="1" applyFont="1" applyBorder="1" applyAlignment="1">
      <alignment horizontal="left" vertical="center" indent="1" shrinkToFit="1"/>
    </xf>
    <xf numFmtId="179" fontId="2" fillId="0" borderId="6" xfId="1" applyNumberFormat="1" applyFont="1" applyBorder="1" applyAlignment="1">
      <alignment horizontal="center" shrinkToFit="1"/>
    </xf>
    <xf numFmtId="178" fontId="2" fillId="0" borderId="6" xfId="1" applyNumberFormat="1" applyFont="1" applyBorder="1" applyAlignment="1">
      <alignment horizontal="right" shrinkToFit="1"/>
    </xf>
    <xf numFmtId="178" fontId="2" fillId="0" borderId="6" xfId="1" applyNumberFormat="1" applyFont="1" applyFill="1" applyBorder="1" applyAlignment="1">
      <alignment horizontal="right"/>
    </xf>
    <xf numFmtId="0" fontId="9" fillId="0" borderId="6" xfId="1" applyFont="1" applyFill="1" applyBorder="1" applyAlignment="1">
      <alignment horizontal="left"/>
    </xf>
    <xf numFmtId="0" fontId="2" fillId="0" borderId="0" xfId="1" applyFont="1" applyBorder="1" applyAlignment="1">
      <alignment horizontal="left" shrinkToFit="1"/>
    </xf>
    <xf numFmtId="0" fontId="2" fillId="0" borderId="0" xfId="1" applyFont="1" applyBorder="1" applyAlignment="1">
      <alignment horizontal="left" shrinkToFit="1"/>
    </xf>
    <xf numFmtId="0" fontId="2" fillId="0" borderId="0" xfId="1" applyFont="1" applyBorder="1" applyAlignment="1">
      <alignment horizontal="left" shrinkToFit="1"/>
    </xf>
    <xf numFmtId="0" fontId="23" fillId="0" borderId="0" xfId="1" applyFont="1" applyBorder="1" applyAlignment="1">
      <alignment vertical="center" shrinkToFit="1"/>
    </xf>
    <xf numFmtId="177" fontId="26" fillId="0" borderId="5" xfId="1" applyNumberFormat="1" applyFont="1" applyBorder="1" applyAlignment="1">
      <alignment horizontal="right" shrinkToFit="1"/>
    </xf>
    <xf numFmtId="0" fontId="27" fillId="0" borderId="6" xfId="1" applyFont="1" applyBorder="1" applyAlignment="1">
      <alignment shrinkToFit="1"/>
    </xf>
    <xf numFmtId="179" fontId="27" fillId="0" borderId="6" xfId="1" applyNumberFormat="1" applyFont="1" applyBorder="1" applyAlignment="1">
      <alignment horizontal="center" shrinkToFit="1"/>
    </xf>
    <xf numFmtId="177" fontId="27" fillId="0" borderId="6" xfId="1" applyNumberFormat="1" applyFont="1" applyBorder="1" applyAlignment="1">
      <alignment horizontal="center" shrinkToFit="1"/>
    </xf>
    <xf numFmtId="0" fontId="27" fillId="0" borderId="6" xfId="1" applyFont="1" applyBorder="1" applyAlignment="1">
      <alignment horizontal="center" shrinkToFit="1"/>
    </xf>
    <xf numFmtId="0" fontId="2" fillId="0" borderId="16" xfId="1" applyFont="1" applyFill="1" applyBorder="1" applyAlignment="1">
      <alignment horizontal="left"/>
    </xf>
    <xf numFmtId="178" fontId="2" fillId="0" borderId="16" xfId="1" applyNumberFormat="1" applyFont="1" applyFill="1" applyBorder="1" applyAlignment="1">
      <alignment horizontal="right"/>
    </xf>
    <xf numFmtId="0" fontId="2" fillId="0" borderId="16" xfId="1" applyFont="1" applyFill="1" applyBorder="1" applyAlignment="1">
      <alignment horizontal="right"/>
    </xf>
    <xf numFmtId="0" fontId="2" fillId="0" borderId="16" xfId="1" applyFont="1" applyBorder="1" applyAlignment="1"/>
    <xf numFmtId="0" fontId="7" fillId="0" borderId="1" xfId="1" applyFont="1" applyFill="1" applyBorder="1" applyAlignment="1"/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/>
    <xf numFmtId="176" fontId="11" fillId="0" borderId="16" xfId="1" applyNumberFormat="1" applyFont="1" applyFill="1" applyBorder="1" applyAlignment="1"/>
    <xf numFmtId="177" fontId="31" fillId="2" borderId="12" xfId="1" applyNumberFormat="1" applyFont="1" applyFill="1" applyBorder="1" applyAlignment="1">
      <alignment horizontal="right" vertical="center" shrinkToFit="1"/>
    </xf>
    <xf numFmtId="177" fontId="31" fillId="2" borderId="16" xfId="1" applyNumberFormat="1" applyFont="1" applyFill="1" applyBorder="1" applyAlignment="1">
      <alignment horizontal="right" vertical="center" shrinkToFit="1"/>
    </xf>
    <xf numFmtId="0" fontId="2" fillId="0" borderId="0" xfId="1" applyFont="1" applyBorder="1" applyAlignment="1">
      <alignment horizontal="left" shrinkToFit="1"/>
    </xf>
    <xf numFmtId="0" fontId="2" fillId="0" borderId="2" xfId="1" applyFont="1" applyBorder="1" applyAlignment="1">
      <alignment horizontal="left" vertical="center" indent="1" shrinkToFit="1"/>
    </xf>
    <xf numFmtId="0" fontId="8" fillId="0" borderId="1" xfId="1" applyFont="1" applyFill="1" applyBorder="1" applyAlignment="1">
      <alignment horizontal="left"/>
    </xf>
    <xf numFmtId="0" fontId="13" fillId="0" borderId="0" xfId="1" applyFont="1" applyBorder="1" applyAlignment="1">
      <alignment horizontal="left" shrinkToFit="1"/>
    </xf>
    <xf numFmtId="0" fontId="2" fillId="0" borderId="5" xfId="1" applyFont="1" applyBorder="1" applyAlignment="1">
      <alignment horizontal="center" shrinkToFit="1"/>
    </xf>
    <xf numFmtId="0" fontId="13" fillId="0" borderId="7" xfId="1" applyFont="1" applyBorder="1" applyAlignment="1">
      <alignment horizontal="center"/>
    </xf>
    <xf numFmtId="177" fontId="2" fillId="0" borderId="4" xfId="1" applyNumberFormat="1" applyFont="1" applyFill="1" applyBorder="1" applyAlignment="1">
      <alignment horizontal="center" shrinkToFit="1"/>
    </xf>
    <xf numFmtId="177" fontId="11" fillId="0" borderId="5" xfId="1" applyNumberFormat="1" applyFont="1" applyFill="1" applyBorder="1" applyAlignment="1">
      <alignment horizontal="right"/>
    </xf>
    <xf numFmtId="0" fontId="11" fillId="0" borderId="7" xfId="1" applyFont="1" applyBorder="1" applyAlignment="1">
      <alignment horizontal="center"/>
    </xf>
    <xf numFmtId="0" fontId="2" fillId="0" borderId="4" xfId="1" applyFont="1" applyBorder="1" applyAlignment="1"/>
    <xf numFmtId="177" fontId="19" fillId="0" borderId="5" xfId="1" applyNumberFormat="1" applyFont="1" applyFill="1" applyBorder="1" applyAlignment="1">
      <alignment horizontal="right"/>
    </xf>
    <xf numFmtId="0" fontId="9" fillId="0" borderId="1" xfId="1" applyFont="1" applyFill="1" applyBorder="1" applyAlignment="1">
      <alignment horizontal="left"/>
    </xf>
    <xf numFmtId="177" fontId="11" fillId="0" borderId="1" xfId="1" applyNumberFormat="1" applyFont="1" applyFill="1" applyBorder="1" applyAlignment="1">
      <alignment horizontal="right" shrinkToFit="1"/>
    </xf>
    <xf numFmtId="0" fontId="9" fillId="0" borderId="1" xfId="1" applyFont="1" applyBorder="1" applyAlignment="1">
      <alignment horizontal="left" shrinkToFit="1"/>
    </xf>
    <xf numFmtId="177" fontId="32" fillId="0" borderId="5" xfId="1" applyNumberFormat="1" applyFont="1" applyFill="1" applyBorder="1" applyAlignment="1">
      <alignment horizontal="right" shrinkToFit="1"/>
    </xf>
    <xf numFmtId="0" fontId="33" fillId="0" borderId="6" xfId="1" applyFont="1" applyBorder="1" applyAlignment="1">
      <alignment shrinkToFit="1"/>
    </xf>
    <xf numFmtId="177" fontId="33" fillId="0" borderId="6" xfId="1" applyNumberFormat="1" applyFont="1" applyBorder="1" applyAlignment="1">
      <alignment horizontal="center" shrinkToFit="1"/>
    </xf>
    <xf numFmtId="0" fontId="33" fillId="0" borderId="6" xfId="1" applyFont="1" applyBorder="1" applyAlignment="1">
      <alignment horizontal="center" shrinkToFit="1"/>
    </xf>
    <xf numFmtId="179" fontId="33" fillId="0" borderId="6" xfId="1" applyNumberFormat="1" applyFont="1" applyBorder="1" applyAlignment="1">
      <alignment horizontal="center" shrinkToFit="1"/>
    </xf>
    <xf numFmtId="177" fontId="32" fillId="0" borderId="5" xfId="1" applyNumberFormat="1" applyFont="1" applyBorder="1" applyAlignment="1">
      <alignment horizontal="right" shrinkToFit="1"/>
    </xf>
    <xf numFmtId="0" fontId="34" fillId="0" borderId="6" xfId="1" applyFont="1" applyBorder="1" applyAlignment="1">
      <alignment shrinkToFit="1"/>
    </xf>
    <xf numFmtId="177" fontId="34" fillId="0" borderId="6" xfId="1" applyNumberFormat="1" applyFont="1" applyBorder="1" applyAlignment="1">
      <alignment horizontal="center" shrinkToFit="1"/>
    </xf>
    <xf numFmtId="0" fontId="27" fillId="0" borderId="6" xfId="1" applyFont="1" applyFill="1" applyBorder="1" applyAlignment="1"/>
    <xf numFmtId="0" fontId="27" fillId="0" borderId="6" xfId="1" applyFont="1" applyFill="1" applyBorder="1" applyAlignment="1">
      <alignment horizontal="center"/>
    </xf>
    <xf numFmtId="177" fontId="26" fillId="0" borderId="5" xfId="1" applyNumberFormat="1" applyFont="1" applyFill="1" applyBorder="1" applyAlignment="1">
      <alignment horizontal="right"/>
    </xf>
    <xf numFmtId="0" fontId="27" fillId="0" borderId="6" xfId="1" applyFont="1" applyBorder="1" applyAlignment="1"/>
    <xf numFmtId="0" fontId="27" fillId="0" borderId="2" xfId="1" applyFont="1" applyFill="1" applyBorder="1" applyAlignment="1"/>
    <xf numFmtId="0" fontId="34" fillId="0" borderId="6" xfId="1" applyFont="1" applyBorder="1" applyAlignment="1">
      <alignment horizontal="center" shrinkToFit="1"/>
    </xf>
    <xf numFmtId="177" fontId="11" fillId="2" borderId="6" xfId="1" applyNumberFormat="1" applyFont="1" applyFill="1" applyBorder="1" applyAlignment="1">
      <alignment horizontal="right" vertical="center" shrinkToFit="1"/>
    </xf>
    <xf numFmtId="0" fontId="34" fillId="0" borderId="2" xfId="1" applyFont="1" applyFill="1" applyBorder="1" applyAlignment="1"/>
    <xf numFmtId="0" fontId="34" fillId="0" borderId="6" xfId="1" applyFont="1" applyFill="1" applyBorder="1" applyAlignment="1">
      <alignment horizontal="center"/>
    </xf>
    <xf numFmtId="0" fontId="34" fillId="0" borderId="6" xfId="1" applyFont="1" applyFill="1" applyBorder="1" applyAlignment="1"/>
    <xf numFmtId="0" fontId="34" fillId="0" borderId="2" xfId="1" applyFont="1" applyFill="1" applyBorder="1" applyAlignment="1">
      <alignment horizontal="center"/>
    </xf>
    <xf numFmtId="177" fontId="26" fillId="0" borderId="6" xfId="1" applyNumberFormat="1" applyFont="1" applyFill="1" applyBorder="1" applyAlignment="1">
      <alignment horizontal="right"/>
    </xf>
    <xf numFmtId="177" fontId="26" fillId="0" borderId="6" xfId="1" applyNumberFormat="1" applyFont="1" applyFill="1" applyBorder="1" applyAlignment="1"/>
    <xf numFmtId="0" fontId="7" fillId="0" borderId="6" xfId="1" applyFont="1" applyFill="1" applyBorder="1" applyAlignment="1"/>
    <xf numFmtId="0" fontId="7" fillId="0" borderId="2" xfId="1" applyFont="1" applyFill="1" applyBorder="1" applyAlignment="1">
      <alignment horizontal="center"/>
    </xf>
    <xf numFmtId="177" fontId="26" fillId="0" borderId="5" xfId="1" applyNumberFormat="1" applyFont="1" applyFill="1" applyBorder="1" applyAlignment="1"/>
    <xf numFmtId="0" fontId="2" fillId="0" borderId="19" xfId="1" applyFont="1" applyFill="1" applyBorder="1" applyAlignment="1"/>
    <xf numFmtId="0" fontId="2" fillId="0" borderId="20" xfId="1" applyFont="1" applyFill="1" applyBorder="1" applyAlignment="1"/>
    <xf numFmtId="0" fontId="5" fillId="0" borderId="0" xfId="1" applyFont="1" applyBorder="1" applyAlignment="1">
      <alignment vertical="center" shrinkToFit="1"/>
    </xf>
    <xf numFmtId="0" fontId="17" fillId="0" borderId="0" xfId="1" applyFont="1" applyBorder="1" applyAlignment="1">
      <alignment vertical="center" shrinkToFit="1"/>
    </xf>
    <xf numFmtId="0" fontId="17" fillId="0" borderId="0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24" fillId="0" borderId="1" xfId="1" applyFont="1" applyBorder="1" applyAlignment="1">
      <alignment horizontal="left" vertical="center" shrinkToFit="1"/>
    </xf>
    <xf numFmtId="0" fontId="20" fillId="0" borderId="1" xfId="1" applyFont="1" applyBorder="1" applyAlignment="1">
      <alignment horizontal="left" vertical="center" shrinkToFit="1"/>
    </xf>
    <xf numFmtId="0" fontId="20" fillId="0" borderId="0" xfId="1" applyFont="1" applyBorder="1" applyAlignment="1">
      <alignment horizontal="left" vertical="center" shrinkToFit="1"/>
    </xf>
    <xf numFmtId="0" fontId="23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30" fillId="0" borderId="10" xfId="1" applyFont="1" applyFill="1" applyBorder="1" applyAlignment="1">
      <alignment horizontal="center" vertical="center"/>
    </xf>
    <xf numFmtId="0" fontId="30" fillId="0" borderId="11" xfId="1" applyFont="1" applyFill="1" applyBorder="1" applyAlignment="1">
      <alignment horizontal="center" vertical="center"/>
    </xf>
    <xf numFmtId="0" fontId="30" fillId="0" borderId="13" xfId="1" applyFont="1" applyFill="1" applyBorder="1" applyAlignment="1">
      <alignment horizontal="center" vertical="center"/>
    </xf>
    <xf numFmtId="178" fontId="6" fillId="0" borderId="4" xfId="1" applyNumberFormat="1" applyFont="1" applyBorder="1" applyAlignment="1">
      <alignment horizontal="right" shrinkToFit="1"/>
    </xf>
    <xf numFmtId="178" fontId="6" fillId="0" borderId="5" xfId="1" applyNumberFormat="1" applyFont="1" applyBorder="1" applyAlignment="1">
      <alignment horizontal="right" shrinkToFit="1"/>
    </xf>
    <xf numFmtId="178" fontId="6" fillId="0" borderId="8" xfId="1" applyNumberFormat="1" applyFont="1" applyBorder="1" applyAlignment="1">
      <alignment horizontal="right" shrinkToFit="1"/>
    </xf>
    <xf numFmtId="178" fontId="6" fillId="0" borderId="9" xfId="1" applyNumberFormat="1" applyFont="1" applyBorder="1" applyAlignment="1">
      <alignment horizontal="right" shrinkToFit="1"/>
    </xf>
    <xf numFmtId="178" fontId="13" fillId="0" borderId="14" xfId="1" applyNumberFormat="1" applyFont="1" applyFill="1" applyBorder="1" applyAlignment="1">
      <alignment horizontal="right" shrinkToFit="1"/>
    </xf>
    <xf numFmtId="178" fontId="13" fillId="0" borderId="15" xfId="1" applyNumberFormat="1" applyFont="1" applyFill="1" applyBorder="1" applyAlignment="1">
      <alignment horizontal="right" shrinkToFit="1"/>
    </xf>
    <xf numFmtId="0" fontId="5" fillId="0" borderId="0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left" shrinkToFit="1"/>
    </xf>
    <xf numFmtId="0" fontId="2" fillId="0" borderId="3" xfId="1" applyFont="1" applyBorder="1" applyAlignment="1">
      <alignment horizontal="left" shrinkToFit="1"/>
    </xf>
    <xf numFmtId="0" fontId="23" fillId="0" borderId="1" xfId="1" applyFont="1" applyBorder="1" applyAlignment="1">
      <alignment horizontal="left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/>
    </xf>
    <xf numFmtId="0" fontId="31" fillId="0" borderId="10" xfId="1" applyFont="1" applyFill="1" applyBorder="1" applyAlignment="1">
      <alignment horizontal="center" vertical="center"/>
    </xf>
    <xf numFmtId="0" fontId="31" fillId="0" borderId="11" xfId="1" applyFont="1" applyFill="1" applyBorder="1" applyAlignment="1">
      <alignment horizontal="center" vertical="center"/>
    </xf>
    <xf numFmtId="0" fontId="25" fillId="0" borderId="0" xfId="1" applyFont="1" applyBorder="1" applyAlignment="1">
      <alignment horizontal="left" shrinkToFit="1"/>
    </xf>
    <xf numFmtId="0" fontId="25" fillId="0" borderId="3" xfId="1" applyFont="1" applyBorder="1" applyAlignment="1">
      <alignment horizontal="left" shrinkToFit="1"/>
    </xf>
    <xf numFmtId="0" fontId="9" fillId="0" borderId="3" xfId="1" applyFont="1" applyBorder="1" applyAlignment="1">
      <alignment horizontal="left" shrinkToFit="1"/>
    </xf>
    <xf numFmtId="0" fontId="24" fillId="0" borderId="1" xfId="1" applyFont="1" applyBorder="1" applyAlignment="1">
      <alignment horizontal="left" vertical="center" shrinkToFit="1"/>
    </xf>
    <xf numFmtId="0" fontId="20" fillId="0" borderId="1" xfId="1" applyFont="1" applyBorder="1" applyAlignment="1">
      <alignment horizontal="left" vertical="center" shrinkToFit="1"/>
    </xf>
    <xf numFmtId="0" fontId="20" fillId="0" borderId="0" xfId="1" applyFont="1" applyBorder="1" applyAlignment="1">
      <alignment horizontal="left" vertical="center" shrinkToFit="1"/>
    </xf>
    <xf numFmtId="0" fontId="29" fillId="0" borderId="0" xfId="1" applyFont="1" applyBorder="1" applyAlignment="1">
      <alignment horizontal="left" vertical="top" wrapText="1"/>
    </xf>
    <xf numFmtId="0" fontId="8" fillId="0" borderId="2" xfId="1" applyFont="1" applyFill="1" applyBorder="1" applyAlignment="1">
      <alignment horizontal="left"/>
    </xf>
    <xf numFmtId="0" fontId="2" fillId="0" borderId="4" xfId="1" applyFont="1" applyBorder="1" applyAlignment="1">
      <alignment horizontal="center" vertical="center" shrinkToFit="1"/>
    </xf>
    <xf numFmtId="0" fontId="15" fillId="0" borderId="0" xfId="1" applyFont="1" applyBorder="1" applyAlignment="1">
      <alignment horizontal="left"/>
    </xf>
    <xf numFmtId="0" fontId="31" fillId="0" borderId="18" xfId="1" applyFont="1" applyFill="1" applyBorder="1" applyAlignment="1">
      <alignment horizontal="center" vertical="center"/>
    </xf>
    <xf numFmtId="0" fontId="31" fillId="0" borderId="17" xfId="1" applyFont="1" applyFill="1" applyBorder="1" applyAlignment="1">
      <alignment horizontal="center" vertical="center"/>
    </xf>
    <xf numFmtId="0" fontId="28" fillId="0" borderId="10" xfId="1" applyFont="1" applyFill="1" applyBorder="1" applyAlignment="1">
      <alignment horizontal="center" vertical="center"/>
    </xf>
    <xf numFmtId="0" fontId="28" fillId="0" borderId="11" xfId="1" applyFont="1" applyFill="1" applyBorder="1" applyAlignment="1">
      <alignment horizontal="center" vertical="center"/>
    </xf>
    <xf numFmtId="0" fontId="28" fillId="0" borderId="13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 shrinkToFit="1"/>
    </xf>
    <xf numFmtId="178" fontId="35" fillId="0" borderId="14" xfId="1" applyNumberFormat="1" applyFont="1" applyFill="1" applyBorder="1" applyAlignment="1">
      <alignment horizontal="right" shrinkToFit="1"/>
    </xf>
    <xf numFmtId="178" fontId="35" fillId="0" borderId="15" xfId="1" applyNumberFormat="1" applyFont="1" applyFill="1" applyBorder="1" applyAlignment="1">
      <alignment horizontal="right" shrinkToFit="1"/>
    </xf>
    <xf numFmtId="178" fontId="6" fillId="0" borderId="19" xfId="1" applyNumberFormat="1" applyFont="1" applyBorder="1" applyAlignment="1">
      <alignment horizontal="right" shrinkToFit="1"/>
    </xf>
    <xf numFmtId="178" fontId="6" fillId="0" borderId="21" xfId="1" applyNumberFormat="1" applyFont="1" applyBorder="1" applyAlignment="1">
      <alignment horizontal="right" shrinkToFit="1"/>
    </xf>
    <xf numFmtId="0" fontId="5" fillId="0" borderId="0" xfId="1" applyFont="1" applyBorder="1" applyAlignment="1">
      <alignment horizontal="right" vertical="center" shrinkToFit="1"/>
    </xf>
    <xf numFmtId="0" fontId="17" fillId="0" borderId="0" xfId="1" applyFont="1" applyBorder="1" applyAlignment="1">
      <alignment horizontal="center" vertical="center" shrinkToFit="1"/>
    </xf>
    <xf numFmtId="0" fontId="11" fillId="0" borderId="4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23" fillId="0" borderId="1" xfId="1" applyFont="1" applyBorder="1" applyAlignment="1">
      <alignment horizontal="center" vertical="center" shrinkToFi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0066CC"/>
      <color rgb="FFFF3399"/>
      <color rgb="FFFF99FF"/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838201</xdr:colOff>
      <xdr:row>1</xdr:row>
      <xdr:rowOff>190499</xdr:rowOff>
    </xdr:from>
    <xdr:to>
      <xdr:col>5</xdr:col>
      <xdr:colOff>1362075</xdr:colOff>
      <xdr:row>3</xdr:row>
      <xdr:rowOff>238124</xdr:rowOff>
    </xdr:to>
    <xdr:sp macro="" textlink="">
      <xdr:nvSpPr>
        <xdr:cNvPr id="2" name="角丸四角形 1"/>
        <xdr:cNvSpPr/>
      </xdr:nvSpPr>
      <xdr:spPr>
        <a:xfrm>
          <a:off x="6029326" y="447674"/>
          <a:ext cx="523874" cy="561975"/>
        </a:xfrm>
        <a:prstGeom prst="roundRect">
          <a:avLst/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  </a:t>
          </a:r>
          <a:r>
            <a:rPr kumimoji="1" lang="ja-JP" altLang="en-US" sz="11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5</xdr:col>
      <xdr:colOff>228600</xdr:colOff>
      <xdr:row>4</xdr:row>
      <xdr:rowOff>85726</xdr:rowOff>
    </xdr:from>
    <xdr:to>
      <xdr:col>5</xdr:col>
      <xdr:colOff>676275</xdr:colOff>
      <xdr:row>5</xdr:row>
      <xdr:rowOff>238126</xdr:rowOff>
    </xdr:to>
    <xdr:sp macro="" textlink="">
      <xdr:nvSpPr>
        <xdr:cNvPr id="3" name="円/楕円 2"/>
        <xdr:cNvSpPr/>
      </xdr:nvSpPr>
      <xdr:spPr>
        <a:xfrm>
          <a:off x="5419725" y="1114426"/>
          <a:ext cx="447675" cy="400050"/>
        </a:xfrm>
        <a:prstGeom prst="ellipse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0</xdr:col>
      <xdr:colOff>85725</xdr:colOff>
      <xdr:row>39</xdr:row>
      <xdr:rowOff>57149</xdr:rowOff>
    </xdr:from>
    <xdr:to>
      <xdr:col>5</xdr:col>
      <xdr:colOff>1352549</xdr:colOff>
      <xdr:row>48</xdr:row>
      <xdr:rowOff>114300</xdr:rowOff>
    </xdr:to>
    <xdr:sp macro="" textlink="">
      <xdr:nvSpPr>
        <xdr:cNvPr id="4" name="角丸四角形 3"/>
        <xdr:cNvSpPr/>
      </xdr:nvSpPr>
      <xdr:spPr>
        <a:xfrm>
          <a:off x="85725" y="10039349"/>
          <a:ext cx="6457949" cy="1905001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注意事項</a:t>
          </a:r>
          <a:endParaRPr lang="en-US" altLang="ja-JP" sz="1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/>
            <a:t> 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①内訳書に記載する区分は、金抜き設計図書を参考に金額を算出する。</a:t>
          </a:r>
          <a:endParaRPr lang="ja-JP" altLang="ja-JP" sz="1400">
            <a:effectLst/>
          </a:endParaRPr>
        </a:p>
        <a:p>
          <a:r>
            <a:rPr lang="ja-JP" altLang="en-US" sz="1400"/>
            <a:t> ②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入札書の金額と積算内訳書の工事価格（税抜き）は必ず一致させること。</a:t>
          </a:r>
          <a:endParaRPr lang="ja-JP" altLang="ja-JP" sz="1400">
            <a:effectLst/>
          </a:endParaRPr>
        </a:p>
        <a:p>
          <a:pPr algn="l"/>
          <a:r>
            <a:rPr lang="ja-JP" altLang="en-US" sz="14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この様式により難い場合は、適宜この様式に準じて作成する。</a:t>
          </a:r>
          <a:endParaRPr lang="en-US" altLang="ja-JP" sz="14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ただし、「値引き」や「調整額」など、積算の根拠とならない</a:t>
          </a:r>
          <a:r>
            <a:rPr lang="ja-JP" alt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事由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による</a:t>
          </a:r>
          <a:endParaRPr lang="en-US" altLang="ja-JP" sz="14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大幅な価格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調整は</a:t>
          </a:r>
          <a:r>
            <a:rPr lang="ja-JP" alt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行わないこと。</a:t>
          </a:r>
          <a:endParaRPr kumimoji="1" lang="ja-JP" alt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838201</xdr:colOff>
      <xdr:row>1</xdr:row>
      <xdr:rowOff>190499</xdr:rowOff>
    </xdr:from>
    <xdr:to>
      <xdr:col>5</xdr:col>
      <xdr:colOff>1362075</xdr:colOff>
      <xdr:row>3</xdr:row>
      <xdr:rowOff>238124</xdr:rowOff>
    </xdr:to>
    <xdr:sp macro="" textlink="">
      <xdr:nvSpPr>
        <xdr:cNvPr id="2" name="角丸四角形 1"/>
        <xdr:cNvSpPr/>
      </xdr:nvSpPr>
      <xdr:spPr>
        <a:xfrm>
          <a:off x="6029326" y="447674"/>
          <a:ext cx="523874" cy="561975"/>
        </a:xfrm>
        <a:prstGeom prst="roundRect">
          <a:avLst/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  </a:t>
          </a:r>
          <a:r>
            <a:rPr kumimoji="1" lang="ja-JP" altLang="en-US" sz="11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5</xdr:col>
      <xdr:colOff>228600</xdr:colOff>
      <xdr:row>4</xdr:row>
      <xdr:rowOff>85726</xdr:rowOff>
    </xdr:from>
    <xdr:to>
      <xdr:col>5</xdr:col>
      <xdr:colOff>676275</xdr:colOff>
      <xdr:row>5</xdr:row>
      <xdr:rowOff>238126</xdr:rowOff>
    </xdr:to>
    <xdr:sp macro="" textlink="">
      <xdr:nvSpPr>
        <xdr:cNvPr id="3" name="円/楕円 2"/>
        <xdr:cNvSpPr/>
      </xdr:nvSpPr>
      <xdr:spPr>
        <a:xfrm>
          <a:off x="5419725" y="1114426"/>
          <a:ext cx="447675" cy="400050"/>
        </a:xfrm>
        <a:prstGeom prst="ellipse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0</xdr:col>
      <xdr:colOff>0</xdr:colOff>
      <xdr:row>40</xdr:row>
      <xdr:rowOff>142874</xdr:rowOff>
    </xdr:from>
    <xdr:to>
      <xdr:col>5</xdr:col>
      <xdr:colOff>1343025</xdr:colOff>
      <xdr:row>49</xdr:row>
      <xdr:rowOff>200025</xdr:rowOff>
    </xdr:to>
    <xdr:sp macro="" textlink="">
      <xdr:nvSpPr>
        <xdr:cNvPr id="5" name="角丸四角形 4"/>
        <xdr:cNvSpPr/>
      </xdr:nvSpPr>
      <xdr:spPr>
        <a:xfrm>
          <a:off x="0" y="10429874"/>
          <a:ext cx="6534150" cy="1943101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注意事項</a:t>
          </a:r>
          <a:endParaRPr lang="en-US" altLang="ja-JP" sz="1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/>
            <a:t> 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①内訳書に記載する区分は、金抜き設計図書を参考に金額を算出する。</a:t>
          </a:r>
          <a:endParaRPr lang="ja-JP" altLang="ja-JP" sz="1400">
            <a:effectLst/>
          </a:endParaRPr>
        </a:p>
        <a:p>
          <a:r>
            <a:rPr lang="ja-JP" altLang="en-US" sz="1400"/>
            <a:t> ②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入札書の金額と積算内訳書の工事価格（税抜き）は必ず一致させること。</a:t>
          </a:r>
          <a:endParaRPr lang="ja-JP" altLang="ja-JP" sz="1400">
            <a:effectLst/>
          </a:endParaRPr>
        </a:p>
        <a:p>
          <a:pPr algn="l"/>
          <a:r>
            <a:rPr lang="ja-JP" altLang="en-US" sz="14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この様式により難い場合は、適宜この様式に準じて作成する。</a:t>
          </a:r>
          <a:endParaRPr lang="en-US" altLang="ja-JP" sz="14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ただし、「値引き」や「調整額」など、積算の根拠とならない</a:t>
          </a:r>
          <a:r>
            <a:rPr lang="ja-JP" alt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事由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による</a:t>
          </a:r>
          <a:endParaRPr lang="en-US" altLang="ja-JP" sz="14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大幅な価格</a:t>
          </a:r>
          <a:r>
            <a:rPr lang="ja-JP" altLang="ja-JP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調整は</a:t>
          </a:r>
          <a:r>
            <a:rPr lang="ja-JP" alt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行わないこと。</a:t>
          </a:r>
          <a:endParaRPr kumimoji="1" lang="ja-JP" alt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45</xdr:row>
      <xdr:rowOff>219076</xdr:rowOff>
    </xdr:from>
    <xdr:to>
      <xdr:col>5</xdr:col>
      <xdr:colOff>1323974</xdr:colOff>
      <xdr:row>55</xdr:row>
      <xdr:rowOff>247650</xdr:rowOff>
    </xdr:to>
    <xdr:sp macro="" textlink="">
      <xdr:nvSpPr>
        <xdr:cNvPr id="2" name="角丸四角形 1"/>
        <xdr:cNvSpPr/>
      </xdr:nvSpPr>
      <xdr:spPr>
        <a:xfrm>
          <a:off x="76199" y="11820526"/>
          <a:ext cx="6391275" cy="217169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200" b="0" i="0" u="none" strike="noStrike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注意事項</a:t>
          </a:r>
          <a:r>
            <a:rPr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endParaRPr lang="en-US" altLang="ja-JP" sz="12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lang="en-US" altLang="ja-JP" sz="12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1200" b="0" i="0" u="none" strike="noStrike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①内訳書に記載する区分は、金抜き設計図書を参考に金額を算出すること。</a:t>
          </a:r>
          <a:endParaRPr lang="en-US" altLang="ja-JP" sz="1200" b="0" i="0" u="none" strike="noStrike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②入札書の金額と積算内訳書の業務価格合計（税抜き）は必ず一致させること。</a:t>
          </a:r>
          <a:endParaRPr lang="en-US" altLang="ja-JP" sz="1200" b="0" i="0" u="none" strike="noStrike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③この様式により難い場合は、適宜この様式に準じて作成する。</a:t>
          </a:r>
          <a:endParaRPr lang="en-US" altLang="ja-JP" sz="1200" b="0" i="0" u="none" strike="noStrike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200" b="0" i="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ただし、「値引き」や「調整額」など、積算の根拠とならない</a:t>
          </a:r>
          <a:r>
            <a:rPr lang="ja-JP" altLang="en-US" sz="1200" b="0" i="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事由</a:t>
          </a:r>
          <a:r>
            <a:rPr lang="ja-JP" altLang="ja-JP" sz="1200" b="0" i="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による大幅な価格調整は行わないこと。</a:t>
          </a:r>
          <a:endParaRPr lang="ja-JP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4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542925</xdr:colOff>
      <xdr:row>2</xdr:row>
      <xdr:rowOff>28575</xdr:rowOff>
    </xdr:from>
    <xdr:to>
      <xdr:col>5</xdr:col>
      <xdr:colOff>1066799</xdr:colOff>
      <xdr:row>4</xdr:row>
      <xdr:rowOff>76200</xdr:rowOff>
    </xdr:to>
    <xdr:sp macro="" textlink="">
      <xdr:nvSpPr>
        <xdr:cNvPr id="3" name="角丸四角形 2"/>
        <xdr:cNvSpPr/>
      </xdr:nvSpPr>
      <xdr:spPr>
        <a:xfrm>
          <a:off x="5686425" y="542925"/>
          <a:ext cx="523874" cy="561975"/>
        </a:xfrm>
        <a:prstGeom prst="roundRect">
          <a:avLst/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  </a:t>
          </a:r>
          <a:r>
            <a:rPr kumimoji="1" lang="ja-JP" altLang="en-US" sz="11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5</xdr:col>
      <xdr:colOff>19050</xdr:colOff>
      <xdr:row>4</xdr:row>
      <xdr:rowOff>95251</xdr:rowOff>
    </xdr:from>
    <xdr:to>
      <xdr:col>5</xdr:col>
      <xdr:colOff>476250</xdr:colOff>
      <xdr:row>6</xdr:row>
      <xdr:rowOff>1</xdr:rowOff>
    </xdr:to>
    <xdr:sp macro="" textlink="">
      <xdr:nvSpPr>
        <xdr:cNvPr id="4" name="円/楕円 3"/>
        <xdr:cNvSpPr/>
      </xdr:nvSpPr>
      <xdr:spPr>
        <a:xfrm>
          <a:off x="5162550" y="1123951"/>
          <a:ext cx="457200" cy="428625"/>
        </a:xfrm>
        <a:prstGeom prst="ellipse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RV-NAS\&#26989;&#21209;\My%20Documents\&#22528;&#20117;&#12509;&#12473;&#12488;\&#9321;&#20195;&#2038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3398;&#26657;&#25945;&#32946;&#35506;\&#26045;&#35373;&#20418;\&#23398;&#26657;&#26045;&#35373;&#35373;&#20633;&#20107;&#26989;&#35336;&#30011;\&#23398;&#26657;&#26045;&#35373;&#35373;&#20633;&#20107;&#26989;&#35336;&#30011;&#20840;&#33324;\&#30010;&#65301;&#12459;&#24180;&#35336;&#30011;\5&#31623;&#24180;&#35336;&#30011;&#20107;&#26989;&#36027;&#31639;&#20986;\&#23567;&#23398;&#26657;&#26045;&#35373;&#32173;&#25345;&#35036;&#20462;&#20107;&#26989;\&#20869;&#35379;&#26360;&#8810;&#20869;&#37096;&#88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構造"/>
      <sheetName val="ﾀｲﾙ"/>
      <sheetName val="金"/>
      <sheetName val="内装"/>
      <sheetName val="雑"/>
      <sheetName val="外構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"/>
      <sheetName val="共通仮設"/>
      <sheetName val="直接仮設"/>
      <sheetName val="既製ｺﾝ"/>
      <sheetName val="防水"/>
      <sheetName val="石"/>
      <sheetName val="ﾀｲﾙ"/>
      <sheetName val="木工"/>
      <sheetName val="金属"/>
      <sheetName val="左官"/>
      <sheetName val="木建"/>
      <sheetName val="金建"/>
      <sheetName val="ｶﾞﾗｽ"/>
      <sheetName val="塗装"/>
      <sheetName val="内装"/>
      <sheetName val="雑"/>
      <sheetName val="ﾌﾟｰﾙ本体"/>
      <sheetName val="昇降機"/>
      <sheetName val="代価(内部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9"/>
  <sheetViews>
    <sheetView tabSelected="1" view="pageBreakPreview" zoomScaleNormal="100" zoomScaleSheetLayoutView="100" workbookViewId="0">
      <selection activeCell="J35" sqref="J35"/>
    </sheetView>
  </sheetViews>
  <sheetFormatPr defaultColWidth="10.5" defaultRowHeight="20.25" customHeight="1" x14ac:dyDescent="0.15"/>
  <cols>
    <col min="1" max="3" width="16.875" style="24" customWidth="1"/>
    <col min="4" max="5" width="6.875" style="23" customWidth="1"/>
    <col min="6" max="6" width="22.5" style="23" customWidth="1"/>
    <col min="7" max="7" width="6.25" style="23" customWidth="1"/>
    <col min="8" max="8" width="11.25" style="36" customWidth="1"/>
    <col min="9" max="15" width="11.25" style="24" customWidth="1"/>
    <col min="16" max="16384" width="10.5" style="24"/>
  </cols>
  <sheetData>
    <row r="1" spans="1:9" ht="20.25" customHeight="1" x14ac:dyDescent="0.15">
      <c r="A1" s="201" t="s">
        <v>2</v>
      </c>
      <c r="B1" s="201"/>
      <c r="C1" s="201"/>
      <c r="D1" s="201"/>
      <c r="E1" s="201"/>
      <c r="F1" s="201"/>
      <c r="G1" s="201"/>
    </row>
    <row r="2" spans="1:9" ht="20.25" customHeight="1" x14ac:dyDescent="0.15">
      <c r="A2" s="25"/>
      <c r="B2" s="25"/>
      <c r="C2" s="26"/>
      <c r="D2" s="25"/>
      <c r="E2" s="25"/>
      <c r="F2" s="25"/>
    </row>
    <row r="3" spans="1:9" ht="20.25" customHeight="1" x14ac:dyDescent="0.15">
      <c r="A3" s="25"/>
      <c r="B3" s="25"/>
      <c r="C3" s="24" t="s">
        <v>23</v>
      </c>
      <c r="D3" s="202"/>
      <c r="E3" s="202"/>
      <c r="F3" s="202"/>
      <c r="G3" s="26"/>
    </row>
    <row r="4" spans="1:9" ht="20.25" customHeight="1" x14ac:dyDescent="0.15">
      <c r="A4" s="25"/>
      <c r="B4" s="25"/>
      <c r="C4" s="32" t="s">
        <v>71</v>
      </c>
      <c r="D4" s="203"/>
      <c r="E4" s="203"/>
      <c r="F4" s="203"/>
      <c r="G4" s="33" t="s">
        <v>4</v>
      </c>
    </row>
    <row r="5" spans="1:9" ht="21.75" customHeight="1" x14ac:dyDescent="0.15">
      <c r="A5" s="25"/>
      <c r="B5" s="25"/>
      <c r="C5" s="26"/>
      <c r="D5" s="124"/>
      <c r="E5" s="124"/>
      <c r="F5" s="124"/>
      <c r="G5" s="25"/>
    </row>
    <row r="6" spans="1:9" ht="19.5" customHeight="1" x14ac:dyDescent="0.15">
      <c r="A6" s="25"/>
      <c r="B6" s="25"/>
      <c r="C6" s="32" t="s">
        <v>72</v>
      </c>
      <c r="D6" s="203"/>
      <c r="E6" s="203"/>
      <c r="F6" s="203"/>
      <c r="G6" s="33" t="s">
        <v>4</v>
      </c>
    </row>
    <row r="7" spans="1:9" ht="19.5" customHeight="1" x14ac:dyDescent="0.15">
      <c r="A7" s="25"/>
      <c r="B7" s="25"/>
      <c r="C7" s="204" t="s">
        <v>73</v>
      </c>
      <c r="D7" s="204"/>
      <c r="E7" s="204"/>
      <c r="F7" s="204"/>
      <c r="G7" s="204"/>
    </row>
    <row r="8" spans="1:9" ht="20.25" customHeight="1" x14ac:dyDescent="0.15">
      <c r="A8" s="33"/>
      <c r="B8" s="25"/>
      <c r="C8" s="25"/>
      <c r="D8" s="25"/>
      <c r="E8" s="25"/>
      <c r="F8" s="25"/>
    </row>
    <row r="9" spans="1:9" ht="20.25" customHeight="1" x14ac:dyDescent="0.15">
      <c r="A9" s="22" t="s">
        <v>117</v>
      </c>
      <c r="B9" s="191" t="s">
        <v>116</v>
      </c>
      <c r="C9" s="22" t="s">
        <v>118</v>
      </c>
      <c r="D9" s="205"/>
      <c r="E9" s="205"/>
      <c r="F9" s="205"/>
      <c r="G9" s="206"/>
    </row>
    <row r="10" spans="1:9" ht="15" customHeight="1" x14ac:dyDescent="0.15">
      <c r="A10" s="21"/>
      <c r="B10" s="118"/>
      <c r="C10" s="118"/>
      <c r="D10" s="118"/>
      <c r="E10" s="118"/>
      <c r="F10" s="118"/>
      <c r="G10" s="118"/>
    </row>
    <row r="11" spans="1:9" ht="20.25" customHeight="1" x14ac:dyDescent="0.15">
      <c r="A11" s="22" t="s">
        <v>87</v>
      </c>
      <c r="B11" s="22" t="s">
        <v>88</v>
      </c>
      <c r="C11" s="64" t="s">
        <v>89</v>
      </c>
      <c r="D11" s="22" t="s">
        <v>69</v>
      </c>
      <c r="E11" s="22" t="s">
        <v>70</v>
      </c>
      <c r="F11" s="20" t="s">
        <v>68</v>
      </c>
      <c r="G11" s="17" t="s">
        <v>67</v>
      </c>
      <c r="H11" s="51"/>
      <c r="I11" s="26"/>
    </row>
    <row r="12" spans="1:9" ht="20.25" customHeight="1" x14ac:dyDescent="0.15">
      <c r="A12" s="81"/>
      <c r="B12" s="81"/>
      <c r="C12" s="81"/>
      <c r="D12" s="121"/>
      <c r="E12" s="99"/>
      <c r="F12" s="195"/>
      <c r="G12" s="196"/>
      <c r="H12" s="51"/>
      <c r="I12" s="26"/>
    </row>
    <row r="13" spans="1:9" ht="20.25" customHeight="1" x14ac:dyDescent="0.15">
      <c r="A13" s="81"/>
      <c r="B13" s="81"/>
      <c r="C13" s="81"/>
      <c r="D13" s="121"/>
      <c r="E13" s="100"/>
      <c r="F13" s="195"/>
      <c r="G13" s="196"/>
      <c r="H13" s="51"/>
      <c r="I13" s="26"/>
    </row>
    <row r="14" spans="1:9" ht="20.25" customHeight="1" x14ac:dyDescent="0.15">
      <c r="A14" s="81"/>
      <c r="B14" s="81"/>
      <c r="C14" s="81"/>
      <c r="D14" s="121"/>
      <c r="E14" s="100"/>
      <c r="F14" s="195"/>
      <c r="G14" s="196"/>
      <c r="H14" s="51"/>
      <c r="I14" s="26"/>
    </row>
    <row r="15" spans="1:9" ht="20.25" customHeight="1" x14ac:dyDescent="0.15">
      <c r="A15" s="81"/>
      <c r="B15" s="81"/>
      <c r="C15" s="81"/>
      <c r="D15" s="121"/>
      <c r="E15" s="100"/>
      <c r="F15" s="195"/>
      <c r="G15" s="196"/>
      <c r="H15" s="51"/>
      <c r="I15" s="26"/>
    </row>
    <row r="16" spans="1:9" ht="20.25" customHeight="1" x14ac:dyDescent="0.15">
      <c r="A16" s="81"/>
      <c r="B16" s="81"/>
      <c r="C16" s="81"/>
      <c r="D16" s="121"/>
      <c r="E16" s="100"/>
      <c r="F16" s="195"/>
      <c r="G16" s="196"/>
      <c r="H16" s="51"/>
      <c r="I16" s="26"/>
    </row>
    <row r="17" spans="1:9" ht="20.25" customHeight="1" x14ac:dyDescent="0.15">
      <c r="A17" s="81"/>
      <c r="B17" s="81"/>
      <c r="C17" s="81"/>
      <c r="D17" s="121"/>
      <c r="E17" s="100"/>
      <c r="F17" s="195"/>
      <c r="G17" s="196"/>
      <c r="H17" s="51"/>
      <c r="I17" s="26"/>
    </row>
    <row r="18" spans="1:9" ht="20.25" customHeight="1" x14ac:dyDescent="0.15">
      <c r="A18" s="81"/>
      <c r="B18" s="81"/>
      <c r="C18" s="81"/>
      <c r="D18" s="121"/>
      <c r="E18" s="100"/>
      <c r="F18" s="195"/>
      <c r="G18" s="196"/>
      <c r="H18" s="51"/>
      <c r="I18" s="26"/>
    </row>
    <row r="19" spans="1:9" ht="20.25" customHeight="1" x14ac:dyDescent="0.15">
      <c r="A19" s="81"/>
      <c r="B19" s="81"/>
      <c r="C19" s="81"/>
      <c r="D19" s="121"/>
      <c r="E19" s="100"/>
      <c r="F19" s="195"/>
      <c r="G19" s="196"/>
      <c r="H19" s="51"/>
      <c r="I19" s="26"/>
    </row>
    <row r="20" spans="1:9" ht="20.25" customHeight="1" x14ac:dyDescent="0.15">
      <c r="A20" s="81"/>
      <c r="B20" s="81"/>
      <c r="C20" s="81"/>
      <c r="D20" s="121"/>
      <c r="E20" s="100"/>
      <c r="F20" s="195"/>
      <c r="G20" s="196"/>
      <c r="H20" s="51"/>
      <c r="I20" s="26"/>
    </row>
    <row r="21" spans="1:9" ht="20.25" customHeight="1" x14ac:dyDescent="0.15">
      <c r="A21" s="81"/>
      <c r="B21" s="81"/>
      <c r="C21" s="81"/>
      <c r="D21" s="121"/>
      <c r="E21" s="100"/>
      <c r="F21" s="195"/>
      <c r="G21" s="196"/>
      <c r="H21" s="51"/>
      <c r="I21" s="26"/>
    </row>
    <row r="22" spans="1:9" ht="20.25" customHeight="1" x14ac:dyDescent="0.15">
      <c r="A22" s="81"/>
      <c r="B22" s="81"/>
      <c r="C22" s="81"/>
      <c r="D22" s="121"/>
      <c r="E22" s="100"/>
      <c r="F22" s="195"/>
      <c r="G22" s="196"/>
      <c r="H22" s="51"/>
      <c r="I22" s="26"/>
    </row>
    <row r="23" spans="1:9" ht="20.25" customHeight="1" x14ac:dyDescent="0.15">
      <c r="A23" s="81"/>
      <c r="B23" s="81"/>
      <c r="C23" s="81"/>
      <c r="D23" s="121"/>
      <c r="E23" s="100"/>
      <c r="F23" s="195"/>
      <c r="G23" s="196"/>
      <c r="H23" s="51"/>
      <c r="I23" s="26"/>
    </row>
    <row r="24" spans="1:9" ht="20.25" customHeight="1" x14ac:dyDescent="0.15">
      <c r="A24" s="81"/>
      <c r="B24" s="81"/>
      <c r="C24" s="81"/>
      <c r="D24" s="121"/>
      <c r="E24" s="100"/>
      <c r="F24" s="195"/>
      <c r="G24" s="196"/>
      <c r="H24" s="51"/>
      <c r="I24" s="26"/>
    </row>
    <row r="25" spans="1:9" ht="20.25" customHeight="1" x14ac:dyDescent="0.15">
      <c r="A25" s="81"/>
      <c r="B25" s="81"/>
      <c r="C25" s="81"/>
      <c r="D25" s="121"/>
      <c r="E25" s="100"/>
      <c r="F25" s="195"/>
      <c r="G25" s="196"/>
      <c r="H25" s="51"/>
      <c r="I25" s="26"/>
    </row>
    <row r="26" spans="1:9" ht="20.25" customHeight="1" x14ac:dyDescent="0.15">
      <c r="A26" s="81"/>
      <c r="B26" s="81"/>
      <c r="C26" s="81"/>
      <c r="D26" s="121"/>
      <c r="E26" s="100"/>
      <c r="F26" s="195"/>
      <c r="G26" s="196"/>
      <c r="H26" s="51"/>
      <c r="I26" s="26"/>
    </row>
    <row r="27" spans="1:9" ht="20.25" customHeight="1" x14ac:dyDescent="0.15">
      <c r="A27" s="81"/>
      <c r="B27" s="81"/>
      <c r="C27" s="81"/>
      <c r="D27" s="121"/>
      <c r="E27" s="100"/>
      <c r="F27" s="195"/>
      <c r="G27" s="196"/>
      <c r="H27" s="51"/>
      <c r="I27" s="26"/>
    </row>
    <row r="28" spans="1:9" ht="20.25" customHeight="1" x14ac:dyDescent="0.15">
      <c r="A28" s="81"/>
      <c r="B28" s="81"/>
      <c r="C28" s="81"/>
      <c r="D28" s="121"/>
      <c r="E28" s="100"/>
      <c r="F28" s="195"/>
      <c r="G28" s="196"/>
      <c r="H28" s="51"/>
      <c r="I28" s="26"/>
    </row>
    <row r="29" spans="1:9" ht="20.25" customHeight="1" x14ac:dyDescent="0.15">
      <c r="A29" s="81"/>
      <c r="B29" s="81"/>
      <c r="C29" s="81"/>
      <c r="D29" s="121"/>
      <c r="E29" s="100"/>
      <c r="F29" s="195"/>
      <c r="G29" s="196"/>
      <c r="H29" s="51"/>
      <c r="I29" s="26"/>
    </row>
    <row r="30" spans="1:9" ht="20.25" customHeight="1" x14ac:dyDescent="0.15">
      <c r="A30" s="81"/>
      <c r="B30" s="81"/>
      <c r="C30" s="81"/>
      <c r="D30" s="121"/>
      <c r="E30" s="100"/>
      <c r="F30" s="195"/>
      <c r="G30" s="196"/>
      <c r="H30" s="51"/>
      <c r="I30" s="26"/>
    </row>
    <row r="31" spans="1:9" ht="20.25" customHeight="1" x14ac:dyDescent="0.15">
      <c r="A31" s="81"/>
      <c r="B31" s="81"/>
      <c r="C31" s="81"/>
      <c r="D31" s="121"/>
      <c r="E31" s="100"/>
      <c r="F31" s="195"/>
      <c r="G31" s="196"/>
      <c r="H31" s="51"/>
      <c r="I31" s="26"/>
    </row>
    <row r="32" spans="1:9" ht="20.25" customHeight="1" x14ac:dyDescent="0.15">
      <c r="A32" s="81"/>
      <c r="B32" s="81"/>
      <c r="C32" s="81"/>
      <c r="D32" s="121"/>
      <c r="E32" s="100"/>
      <c r="F32" s="195"/>
      <c r="G32" s="196"/>
      <c r="H32" s="51"/>
      <c r="I32" s="26"/>
    </row>
    <row r="33" spans="1:9" ht="20.25" customHeight="1" x14ac:dyDescent="0.15">
      <c r="A33" s="81"/>
      <c r="B33" s="81"/>
      <c r="C33" s="81"/>
      <c r="D33" s="121"/>
      <c r="E33" s="100"/>
      <c r="F33" s="195"/>
      <c r="G33" s="196"/>
      <c r="H33" s="51"/>
      <c r="I33" s="26"/>
    </row>
    <row r="34" spans="1:9" s="42" customFormat="1" ht="20.25" customHeight="1" x14ac:dyDescent="0.15">
      <c r="A34" s="98"/>
      <c r="B34" s="98"/>
      <c r="C34" s="98"/>
      <c r="D34" s="122"/>
      <c r="E34" s="101"/>
      <c r="F34" s="195"/>
      <c r="G34" s="196"/>
      <c r="H34" s="50"/>
      <c r="I34" s="48"/>
    </row>
    <row r="35" spans="1:9" s="42" customFormat="1" ht="20.25" customHeight="1" x14ac:dyDescent="0.15">
      <c r="A35" s="98"/>
      <c r="B35" s="98"/>
      <c r="C35" s="98"/>
      <c r="D35" s="122"/>
      <c r="E35" s="101"/>
      <c r="F35" s="195"/>
      <c r="G35" s="196"/>
      <c r="H35" s="50"/>
      <c r="I35" s="48"/>
    </row>
    <row r="36" spans="1:9" ht="20.25" customHeight="1" thickBot="1" x14ac:dyDescent="0.2">
      <c r="A36" s="133"/>
      <c r="B36" s="133"/>
      <c r="C36" s="133"/>
      <c r="D36" s="134"/>
      <c r="E36" s="135"/>
      <c r="F36" s="197"/>
      <c r="G36" s="198"/>
      <c r="H36" s="63"/>
      <c r="I36" s="26"/>
    </row>
    <row r="37" spans="1:9" ht="36.75" customHeight="1" thickBot="1" x14ac:dyDescent="0.2">
      <c r="A37" s="192" t="s">
        <v>86</v>
      </c>
      <c r="B37" s="193"/>
      <c r="C37" s="193"/>
      <c r="D37" s="193"/>
      <c r="E37" s="194"/>
      <c r="F37" s="199"/>
      <c r="G37" s="200"/>
      <c r="H37" s="63"/>
      <c r="I37" s="26"/>
    </row>
    <row r="38" spans="1:9" s="1" customFormat="1" ht="20.25" customHeight="1" x14ac:dyDescent="0.15">
      <c r="D38" s="2"/>
      <c r="G38" s="4"/>
    </row>
    <row r="39" spans="1:9" s="1" customFormat="1" ht="20.25" customHeight="1" x14ac:dyDescent="0.15">
      <c r="D39" s="2"/>
      <c r="G39" s="4"/>
    </row>
  </sheetData>
  <mergeCells count="33">
    <mergeCell ref="F13:G13"/>
    <mergeCell ref="A1:G1"/>
    <mergeCell ref="D3:F3"/>
    <mergeCell ref="D4:F4"/>
    <mergeCell ref="F12:G12"/>
    <mergeCell ref="D6:F6"/>
    <mergeCell ref="C7:G7"/>
    <mergeCell ref="D9:G9"/>
    <mergeCell ref="F25:G25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31:G31"/>
    <mergeCell ref="F32:G32"/>
    <mergeCell ref="F33:G33"/>
    <mergeCell ref="F26:G26"/>
    <mergeCell ref="F27:G27"/>
    <mergeCell ref="F28:G28"/>
    <mergeCell ref="F29:G29"/>
    <mergeCell ref="F30:G30"/>
    <mergeCell ref="A37:E37"/>
    <mergeCell ref="F34:G34"/>
    <mergeCell ref="F35:G35"/>
    <mergeCell ref="F36:G36"/>
    <mergeCell ref="F37:G37"/>
  </mergeCells>
  <phoneticPr fontId="3"/>
  <printOptions horizontalCentered="1"/>
  <pageMargins left="0.39370078740157483" right="0.39370078740157483" top="0.59055118110236227" bottom="0.19685039370078741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W49"/>
  <sheetViews>
    <sheetView view="pageBreakPreview" zoomScaleNormal="100" zoomScaleSheetLayoutView="100" workbookViewId="0">
      <selection activeCell="H51" sqref="H51"/>
    </sheetView>
  </sheetViews>
  <sheetFormatPr defaultColWidth="10.5" defaultRowHeight="20.25" customHeight="1" x14ac:dyDescent="0.15"/>
  <cols>
    <col min="1" max="3" width="18.125" style="24" customWidth="1"/>
    <col min="4" max="5" width="6.875" style="23" customWidth="1"/>
    <col min="6" max="6" width="18.75" style="23" customWidth="1"/>
    <col min="7" max="7" width="6.25" style="23" customWidth="1"/>
    <col min="8" max="8" width="15" style="36" customWidth="1"/>
    <col min="9" max="9" width="10.5" style="24"/>
    <col min="24" max="16384" width="10.5" style="24"/>
  </cols>
  <sheetData>
    <row r="1" spans="1:23" ht="20.25" customHeight="1" x14ac:dyDescent="0.15">
      <c r="A1" s="184"/>
      <c r="B1" s="201" t="s">
        <v>108</v>
      </c>
      <c r="C1" s="201"/>
      <c r="D1" s="201"/>
      <c r="E1" s="201"/>
      <c r="F1" s="184" t="s">
        <v>109</v>
      </c>
    </row>
    <row r="2" spans="1:23" ht="20.25" customHeight="1" x14ac:dyDescent="0.15">
      <c r="A2" s="25"/>
      <c r="B2" s="25"/>
      <c r="C2" s="26"/>
      <c r="D2" s="25"/>
      <c r="E2" s="25"/>
    </row>
    <row r="3" spans="1:23" ht="20.25" customHeight="1" x14ac:dyDescent="0.15">
      <c r="A3" s="25"/>
      <c r="B3" s="25"/>
      <c r="C3" s="24" t="s">
        <v>23</v>
      </c>
      <c r="D3" s="210" t="s">
        <v>74</v>
      </c>
      <c r="E3" s="210"/>
      <c r="F3" s="210"/>
      <c r="G3" s="26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ht="20.25" customHeight="1" x14ac:dyDescent="0.15">
      <c r="A4" s="25"/>
      <c r="B4" s="25"/>
      <c r="C4" s="32" t="s">
        <v>71</v>
      </c>
      <c r="D4" s="211" t="s">
        <v>75</v>
      </c>
      <c r="E4" s="211"/>
      <c r="F4" s="211"/>
      <c r="G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9.5" customHeight="1" x14ac:dyDescent="0.15">
      <c r="A5" s="25"/>
      <c r="B5" s="25"/>
      <c r="C5" s="26"/>
      <c r="D5" s="125"/>
      <c r="E5" s="125"/>
      <c r="F5" s="125"/>
      <c r="G5" s="2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ht="19.5" customHeight="1" x14ac:dyDescent="0.15">
      <c r="A6" s="25"/>
      <c r="B6" s="25"/>
      <c r="C6" s="32" t="s">
        <v>72</v>
      </c>
      <c r="D6" s="212" t="s">
        <v>76</v>
      </c>
      <c r="E6" s="212"/>
      <c r="F6" s="212"/>
      <c r="G6" s="26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ht="19.5" customHeight="1" x14ac:dyDescent="0.15">
      <c r="A7" s="25"/>
      <c r="B7" s="25"/>
      <c r="C7" s="213" t="s">
        <v>77</v>
      </c>
      <c r="D7" s="214"/>
      <c r="E7" s="214"/>
      <c r="F7" s="214"/>
      <c r="G7" s="21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spans="1:23" ht="19.5" customHeight="1" x14ac:dyDescent="0.15">
      <c r="A8" s="25"/>
      <c r="B8" s="25"/>
      <c r="C8" s="187"/>
      <c r="D8" s="188"/>
      <c r="E8" s="188"/>
      <c r="F8" s="188"/>
      <c r="G8" s="189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ht="20.25" customHeight="1" x14ac:dyDescent="0.15">
      <c r="A9" s="22" t="s">
        <v>117</v>
      </c>
      <c r="B9" s="191" t="s">
        <v>119</v>
      </c>
      <c r="C9" s="22" t="s">
        <v>118</v>
      </c>
      <c r="D9" s="218" t="s">
        <v>120</v>
      </c>
      <c r="E9" s="205"/>
      <c r="F9" s="206"/>
      <c r="G9" s="19"/>
    </row>
    <row r="10" spans="1:23" ht="11.25" customHeight="1" x14ac:dyDescent="0.15">
      <c r="A10" s="21"/>
      <c r="B10" s="119"/>
      <c r="C10" s="119"/>
      <c r="D10" s="119"/>
      <c r="E10" s="119"/>
      <c r="F10" s="119"/>
    </row>
    <row r="11" spans="1:23" ht="20.25" customHeight="1" x14ac:dyDescent="0.15">
      <c r="A11" s="22" t="s">
        <v>87</v>
      </c>
      <c r="B11" s="22" t="s">
        <v>88</v>
      </c>
      <c r="C11" s="64" t="s">
        <v>89</v>
      </c>
      <c r="D11" s="22" t="s">
        <v>69</v>
      </c>
      <c r="E11" s="22" t="s">
        <v>70</v>
      </c>
      <c r="F11" s="22" t="s">
        <v>24</v>
      </c>
      <c r="G11" s="37"/>
      <c r="H11" s="38"/>
      <c r="I11" s="26"/>
    </row>
    <row r="12" spans="1:23" ht="20.25" customHeight="1" x14ac:dyDescent="0.15">
      <c r="A12" s="81" t="s">
        <v>78</v>
      </c>
      <c r="B12" s="28"/>
      <c r="C12" s="28"/>
      <c r="D12" s="28"/>
      <c r="E12" s="28"/>
      <c r="F12" s="58"/>
      <c r="G12" s="37"/>
      <c r="H12" s="38"/>
      <c r="I12" s="26"/>
    </row>
    <row r="13" spans="1:23" ht="20.25" customHeight="1" x14ac:dyDescent="0.15">
      <c r="A13" s="81"/>
      <c r="B13" s="129" t="s">
        <v>5</v>
      </c>
      <c r="C13" s="163"/>
      <c r="D13" s="170"/>
      <c r="E13" s="164"/>
      <c r="F13" s="128">
        <f>ROUND(F14+F15,0)</f>
        <v>150000</v>
      </c>
      <c r="G13" s="52"/>
      <c r="H13" s="38"/>
      <c r="I13" s="26"/>
    </row>
    <row r="14" spans="1:23" ht="20.25" customHeight="1" x14ac:dyDescent="0.15">
      <c r="A14" s="34"/>
      <c r="B14" s="34"/>
      <c r="C14" s="34" t="s">
        <v>6</v>
      </c>
      <c r="D14" s="120">
        <v>1</v>
      </c>
      <c r="E14" s="35" t="s">
        <v>7</v>
      </c>
      <c r="F14" s="18">
        <v>100000</v>
      </c>
      <c r="G14" s="37"/>
      <c r="H14" s="38"/>
      <c r="I14" s="26"/>
    </row>
    <row r="15" spans="1:23" ht="20.25" customHeight="1" x14ac:dyDescent="0.15">
      <c r="A15" s="34"/>
      <c r="B15" s="34"/>
      <c r="C15" s="34" t="s">
        <v>8</v>
      </c>
      <c r="D15" s="120">
        <v>1</v>
      </c>
      <c r="E15" s="35" t="s">
        <v>7</v>
      </c>
      <c r="F15" s="18">
        <v>50000</v>
      </c>
      <c r="G15" s="37"/>
      <c r="H15" s="38"/>
      <c r="I15" s="26"/>
    </row>
    <row r="16" spans="1:23" ht="20.25" customHeight="1" x14ac:dyDescent="0.15">
      <c r="A16" s="34"/>
      <c r="B16" s="129" t="s">
        <v>9</v>
      </c>
      <c r="C16" s="163"/>
      <c r="D16" s="170"/>
      <c r="E16" s="164"/>
      <c r="F16" s="128">
        <f>ROUND(F17+F18,0)</f>
        <v>3000000</v>
      </c>
      <c r="G16" s="52"/>
      <c r="H16" s="38"/>
      <c r="I16" s="26"/>
    </row>
    <row r="17" spans="1:9" ht="20.25" customHeight="1" x14ac:dyDescent="0.15">
      <c r="A17" s="34"/>
      <c r="B17" s="34"/>
      <c r="C17" s="34" t="s">
        <v>10</v>
      </c>
      <c r="D17" s="120">
        <v>1</v>
      </c>
      <c r="E17" s="35" t="s">
        <v>7</v>
      </c>
      <c r="F17" s="18">
        <v>1000000</v>
      </c>
      <c r="G17" s="37"/>
      <c r="H17" s="38"/>
      <c r="I17" s="26"/>
    </row>
    <row r="18" spans="1:9" ht="20.25" customHeight="1" x14ac:dyDescent="0.15">
      <c r="A18" s="34"/>
      <c r="B18" s="34"/>
      <c r="C18" s="34" t="s">
        <v>11</v>
      </c>
      <c r="D18" s="120">
        <v>1</v>
      </c>
      <c r="E18" s="35" t="s">
        <v>7</v>
      </c>
      <c r="F18" s="18">
        <v>2000000</v>
      </c>
      <c r="G18" s="37"/>
      <c r="H18" s="38"/>
      <c r="I18" s="26"/>
    </row>
    <row r="19" spans="1:9" ht="20.25" customHeight="1" x14ac:dyDescent="0.15">
      <c r="A19" s="34"/>
      <c r="B19" s="129" t="s">
        <v>17</v>
      </c>
      <c r="C19" s="163"/>
      <c r="D19" s="170"/>
      <c r="E19" s="164"/>
      <c r="F19" s="128">
        <f>ROUND(F20+F21+F22+F23+F24+F25,0)</f>
        <v>13200000</v>
      </c>
      <c r="G19" s="52"/>
      <c r="H19" s="38"/>
      <c r="I19" s="26"/>
    </row>
    <row r="20" spans="1:9" ht="20.25" customHeight="1" x14ac:dyDescent="0.15">
      <c r="A20" s="34"/>
      <c r="B20" s="34"/>
      <c r="C20" s="34" t="s">
        <v>18</v>
      </c>
      <c r="D20" s="120">
        <v>1</v>
      </c>
      <c r="E20" s="35" t="s">
        <v>7</v>
      </c>
      <c r="F20" s="18">
        <v>300000</v>
      </c>
      <c r="G20" s="37"/>
      <c r="H20" s="38"/>
      <c r="I20" s="26"/>
    </row>
    <row r="21" spans="1:9" ht="20.25" customHeight="1" x14ac:dyDescent="0.15">
      <c r="A21" s="34"/>
      <c r="B21" s="34"/>
      <c r="C21" s="34" t="s">
        <v>19</v>
      </c>
      <c r="D21" s="120">
        <v>1</v>
      </c>
      <c r="E21" s="35" t="s">
        <v>7</v>
      </c>
      <c r="F21" s="18">
        <v>400000</v>
      </c>
      <c r="G21" s="37"/>
      <c r="H21" s="38"/>
      <c r="I21" s="26"/>
    </row>
    <row r="22" spans="1:9" ht="20.25" customHeight="1" x14ac:dyDescent="0.15">
      <c r="A22" s="34"/>
      <c r="B22" s="34"/>
      <c r="C22" s="34" t="s">
        <v>20</v>
      </c>
      <c r="D22" s="120">
        <v>1</v>
      </c>
      <c r="E22" s="35" t="s">
        <v>7</v>
      </c>
      <c r="F22" s="18">
        <v>500000</v>
      </c>
      <c r="G22" s="37"/>
      <c r="H22" s="38"/>
      <c r="I22" s="26"/>
    </row>
    <row r="23" spans="1:9" ht="20.25" customHeight="1" x14ac:dyDescent="0.15">
      <c r="A23" s="34"/>
      <c r="B23" s="34"/>
      <c r="C23" s="34" t="s">
        <v>12</v>
      </c>
      <c r="D23" s="120">
        <v>1</v>
      </c>
      <c r="E23" s="35" t="s">
        <v>7</v>
      </c>
      <c r="F23" s="18">
        <v>3500000</v>
      </c>
      <c r="G23" s="37"/>
      <c r="H23" s="38"/>
      <c r="I23" s="26"/>
    </row>
    <row r="24" spans="1:9" ht="20.25" customHeight="1" x14ac:dyDescent="0.15">
      <c r="A24" s="34"/>
      <c r="B24" s="34"/>
      <c r="C24" s="34" t="s">
        <v>13</v>
      </c>
      <c r="D24" s="120">
        <v>1</v>
      </c>
      <c r="E24" s="35" t="s">
        <v>7</v>
      </c>
      <c r="F24" s="18">
        <v>4000000</v>
      </c>
      <c r="G24" s="37"/>
      <c r="H24" s="38"/>
      <c r="I24" s="26"/>
    </row>
    <row r="25" spans="1:9" ht="20.25" customHeight="1" x14ac:dyDescent="0.15">
      <c r="A25" s="34"/>
      <c r="B25" s="34"/>
      <c r="C25" s="34" t="s">
        <v>14</v>
      </c>
      <c r="D25" s="120">
        <v>1</v>
      </c>
      <c r="E25" s="35" t="s">
        <v>7</v>
      </c>
      <c r="F25" s="18">
        <v>4500000</v>
      </c>
      <c r="G25" s="37"/>
      <c r="H25" s="38"/>
      <c r="I25" s="26"/>
    </row>
    <row r="26" spans="1:9" ht="20.25" customHeight="1" x14ac:dyDescent="0.15">
      <c r="A26" s="34"/>
      <c r="B26" s="129" t="s">
        <v>15</v>
      </c>
      <c r="C26" s="129"/>
      <c r="D26" s="132"/>
      <c r="E26" s="131"/>
      <c r="F26" s="128">
        <f>ROUND(F27,0)</f>
        <v>1500000</v>
      </c>
      <c r="G26" s="52"/>
      <c r="H26" s="38"/>
      <c r="I26" s="26"/>
    </row>
    <row r="27" spans="1:9" ht="20.25" customHeight="1" x14ac:dyDescent="0.15">
      <c r="A27" s="34"/>
      <c r="B27" s="34"/>
      <c r="C27" s="34" t="s">
        <v>15</v>
      </c>
      <c r="D27" s="120">
        <v>1</v>
      </c>
      <c r="E27" s="35" t="s">
        <v>7</v>
      </c>
      <c r="F27" s="18">
        <v>1500000</v>
      </c>
      <c r="G27" s="37"/>
      <c r="H27" s="38"/>
      <c r="I27" s="26"/>
    </row>
    <row r="28" spans="1:9" s="42" customFormat="1" ht="20.25" customHeight="1" x14ac:dyDescent="0.15">
      <c r="A28" s="165" t="s">
        <v>0</v>
      </c>
      <c r="B28" s="174"/>
      <c r="C28" s="174"/>
      <c r="D28" s="173"/>
      <c r="E28" s="174"/>
      <c r="F28" s="180">
        <f>ROUND(F13+F16+F19+F26,0)</f>
        <v>17850000</v>
      </c>
      <c r="G28" s="53"/>
      <c r="H28" s="54"/>
      <c r="I28" s="48"/>
    </row>
    <row r="29" spans="1:9" s="42" customFormat="1" ht="20.25" customHeight="1" x14ac:dyDescent="0.15">
      <c r="A29" s="47" t="s">
        <v>21</v>
      </c>
      <c r="B29" s="47"/>
      <c r="C29" s="47"/>
      <c r="D29" s="62"/>
      <c r="E29" s="47"/>
      <c r="F29" s="59"/>
      <c r="G29" s="55"/>
      <c r="H29" s="50"/>
      <c r="I29" s="48"/>
    </row>
    <row r="30" spans="1:9" s="42" customFormat="1" ht="20.25" customHeight="1" x14ac:dyDescent="0.15">
      <c r="A30" s="44"/>
      <c r="B30" s="217" t="s">
        <v>16</v>
      </c>
      <c r="C30" s="217"/>
      <c r="D30" s="120">
        <v>1</v>
      </c>
      <c r="E30" s="35" t="s">
        <v>7</v>
      </c>
      <c r="F30" s="84">
        <v>2123000</v>
      </c>
      <c r="G30" s="43"/>
      <c r="H30" s="50"/>
      <c r="I30" s="48"/>
    </row>
    <row r="31" spans="1:9" s="42" customFormat="1" ht="20.25" customHeight="1" x14ac:dyDescent="0.15">
      <c r="A31" s="44"/>
      <c r="B31" s="217" t="s">
        <v>1</v>
      </c>
      <c r="C31" s="217"/>
      <c r="D31" s="120">
        <v>1</v>
      </c>
      <c r="E31" s="35" t="s">
        <v>7</v>
      </c>
      <c r="F31" s="84">
        <v>3876000</v>
      </c>
      <c r="G31" s="43"/>
      <c r="H31" s="50"/>
      <c r="I31" s="48"/>
    </row>
    <row r="32" spans="1:9" s="42" customFormat="1" ht="20.25" customHeight="1" x14ac:dyDescent="0.15">
      <c r="A32" s="44"/>
      <c r="B32" s="217" t="s">
        <v>28</v>
      </c>
      <c r="C32" s="217"/>
      <c r="D32" s="120">
        <v>1</v>
      </c>
      <c r="E32" s="35" t="s">
        <v>7</v>
      </c>
      <c r="F32" s="84">
        <v>2345000</v>
      </c>
      <c r="G32" s="43"/>
      <c r="H32" s="50"/>
      <c r="I32" s="48"/>
    </row>
    <row r="33" spans="1:10" s="42" customFormat="1" ht="20.25" customHeight="1" x14ac:dyDescent="0.15">
      <c r="A33" s="168" t="s">
        <v>22</v>
      </c>
      <c r="B33" s="172"/>
      <c r="C33" s="172"/>
      <c r="D33" s="175"/>
      <c r="E33" s="172"/>
      <c r="F33" s="177">
        <f>ROUND(F30+F31+F32,0)</f>
        <v>8344000</v>
      </c>
      <c r="G33" s="60"/>
      <c r="H33" s="56"/>
      <c r="I33" s="48"/>
    </row>
    <row r="34" spans="1:10" s="42" customFormat="1" ht="20.25" customHeight="1" x14ac:dyDescent="0.15">
      <c r="A34" s="44"/>
      <c r="B34" s="45"/>
      <c r="C34" s="45"/>
      <c r="D34" s="41"/>
      <c r="E34" s="40"/>
      <c r="F34" s="61"/>
      <c r="G34" s="49"/>
      <c r="H34" s="50"/>
      <c r="I34" s="48"/>
      <c r="J34" s="83"/>
    </row>
    <row r="35" spans="1:10" s="42" customFormat="1" ht="20.25" customHeight="1" x14ac:dyDescent="0.15">
      <c r="A35" s="174" t="s">
        <v>3</v>
      </c>
      <c r="B35" s="172"/>
      <c r="C35" s="172"/>
      <c r="D35" s="175"/>
      <c r="E35" s="172"/>
      <c r="F35" s="177">
        <f>ROUND(F28+F33,0)</f>
        <v>26194000</v>
      </c>
      <c r="G35" s="207"/>
      <c r="H35" s="207"/>
      <c r="I35" s="48"/>
    </row>
    <row r="36" spans="1:10" s="42" customFormat="1" ht="20.25" customHeight="1" x14ac:dyDescent="0.15">
      <c r="A36" s="178" t="s">
        <v>114</v>
      </c>
      <c r="B36" s="45"/>
      <c r="C36" s="45"/>
      <c r="D36" s="179"/>
      <c r="E36" s="45"/>
      <c r="F36" s="46">
        <f>ROUNDDOWN(F35,-4)</f>
        <v>26190000</v>
      </c>
      <c r="G36" s="49"/>
      <c r="H36" s="50"/>
      <c r="I36" s="48"/>
    </row>
    <row r="37" spans="1:10" s="42" customFormat="1" ht="20.25" customHeight="1" thickBot="1" x14ac:dyDescent="0.2">
      <c r="A37" s="136"/>
      <c r="B37" s="137"/>
      <c r="C37" s="137"/>
      <c r="D37" s="138"/>
      <c r="E37" s="139"/>
      <c r="F37" s="140"/>
      <c r="G37" s="49"/>
      <c r="H37" s="50"/>
      <c r="I37" s="48"/>
    </row>
    <row r="38" spans="1:10" ht="30.75" customHeight="1" thickBot="1" x14ac:dyDescent="0.2">
      <c r="A38" s="208" t="s">
        <v>90</v>
      </c>
      <c r="B38" s="209"/>
      <c r="C38" s="209"/>
      <c r="D38" s="209"/>
      <c r="E38" s="209"/>
      <c r="F38" s="141">
        <f>ROUND(F36,0)</f>
        <v>26190000</v>
      </c>
      <c r="G38" s="216" t="s">
        <v>101</v>
      </c>
      <c r="H38" s="216"/>
      <c r="I38" s="216"/>
      <c r="J38" s="216"/>
    </row>
    <row r="39" spans="1:10" s="9" customFormat="1" ht="18" customHeight="1" x14ac:dyDescent="0.15">
      <c r="A39" s="15"/>
      <c r="B39" s="15"/>
      <c r="C39" s="15"/>
      <c r="D39" s="15"/>
      <c r="E39" s="15"/>
      <c r="F39" s="14"/>
    </row>
    <row r="40" spans="1:10" s="1" customFormat="1" ht="15" customHeight="1" x14ac:dyDescent="0.15">
      <c r="A40" s="86"/>
      <c r="B40" s="10"/>
      <c r="C40" s="10"/>
      <c r="D40" s="12"/>
      <c r="E40" s="11"/>
      <c r="F40" s="13"/>
      <c r="G40" s="11"/>
    </row>
    <row r="41" spans="1:10" s="1" customFormat="1" ht="15" customHeight="1" x14ac:dyDescent="0.15">
      <c r="A41" s="87"/>
      <c r="B41" s="8"/>
      <c r="C41" s="8"/>
      <c r="D41" s="8"/>
      <c r="E41" s="8"/>
      <c r="F41" s="3"/>
      <c r="G41" s="11"/>
    </row>
    <row r="42" spans="1:10" s="1" customFormat="1" ht="15" customHeight="1" x14ac:dyDescent="0.15">
      <c r="A42" s="88"/>
      <c r="B42" s="8"/>
      <c r="C42" s="8"/>
      <c r="D42" s="8"/>
      <c r="E42" s="8"/>
      <c r="F42" s="3"/>
      <c r="G42" s="11"/>
    </row>
    <row r="43" spans="1:10" s="1" customFormat="1" ht="15" customHeight="1" x14ac:dyDescent="0.15">
      <c r="A43" s="89"/>
      <c r="B43" s="6"/>
      <c r="C43" s="6"/>
      <c r="D43" s="7"/>
      <c r="E43" s="7"/>
      <c r="F43" s="7"/>
      <c r="G43" s="11"/>
    </row>
    <row r="44" spans="1:10" s="1" customFormat="1" ht="15" customHeight="1" x14ac:dyDescent="0.15">
      <c r="A44" s="89"/>
      <c r="B44" s="6"/>
      <c r="C44" s="6"/>
      <c r="D44" s="7"/>
      <c r="E44" s="7"/>
      <c r="F44" s="11"/>
    </row>
    <row r="45" spans="1:10" s="1" customFormat="1" ht="15" customHeight="1" x14ac:dyDescent="0.15">
      <c r="A45" s="90"/>
      <c r="B45" s="8"/>
      <c r="C45" s="8"/>
      <c r="D45" s="8"/>
      <c r="E45" s="8"/>
      <c r="F45" s="3"/>
      <c r="G45" s="11"/>
    </row>
    <row r="46" spans="1:10" s="1" customFormat="1" ht="15" customHeight="1" x14ac:dyDescent="0.15">
      <c r="A46" s="90"/>
      <c r="B46" s="8"/>
      <c r="C46" s="8"/>
      <c r="D46" s="8"/>
      <c r="E46" s="8"/>
      <c r="F46" s="3"/>
    </row>
    <row r="47" spans="1:10" s="1" customFormat="1" ht="20.25" customHeight="1" x14ac:dyDescent="0.15">
      <c r="A47" s="5"/>
      <c r="B47" s="8"/>
      <c r="C47" s="8"/>
      <c r="D47" s="8"/>
      <c r="E47" s="8"/>
      <c r="F47" s="3"/>
    </row>
    <row r="48" spans="1:10" s="1" customFormat="1" ht="20.25" customHeight="1" x14ac:dyDescent="0.15">
      <c r="D48" s="2"/>
      <c r="F48" s="4"/>
    </row>
    <row r="49" spans="4:6" s="1" customFormat="1" ht="20.25" customHeight="1" x14ac:dyDescent="0.15">
      <c r="D49" s="2"/>
      <c r="F49" s="4"/>
    </row>
  </sheetData>
  <mergeCells count="12">
    <mergeCell ref="B1:E1"/>
    <mergeCell ref="G35:H35"/>
    <mergeCell ref="A38:E38"/>
    <mergeCell ref="D3:F3"/>
    <mergeCell ref="D4:F4"/>
    <mergeCell ref="D6:F6"/>
    <mergeCell ref="C7:G7"/>
    <mergeCell ref="G38:J38"/>
    <mergeCell ref="B30:C30"/>
    <mergeCell ref="B31:C31"/>
    <mergeCell ref="B32:C32"/>
    <mergeCell ref="D9:F9"/>
  </mergeCells>
  <phoneticPr fontId="3"/>
  <printOptions horizontalCentered="1"/>
  <pageMargins left="0.39370078740157483" right="0.39370078740157483" top="0.39370078740157483" bottom="0" header="0.31496062992125984" footer="0.31496062992125984"/>
  <pageSetup paperSize="9" scale="87" orientation="portrait" horizontalDpi="300" verticalDpi="300" r:id="rId1"/>
  <colBreaks count="1" manualBreakCount="1">
    <brk id="6" max="3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view="pageBreakPreview" topLeftCell="A4" zoomScaleNormal="100" zoomScaleSheetLayoutView="100" workbookViewId="0">
      <selection activeCell="H47" sqref="H47"/>
    </sheetView>
  </sheetViews>
  <sheetFormatPr defaultColWidth="10.5" defaultRowHeight="15" customHeight="1" x14ac:dyDescent="0.15"/>
  <cols>
    <col min="1" max="3" width="18.125" style="24" customWidth="1"/>
    <col min="4" max="5" width="6.875" style="23" customWidth="1"/>
    <col min="6" max="6" width="18.75" style="23" customWidth="1"/>
    <col min="7" max="7" width="6.25" style="23" customWidth="1"/>
    <col min="8" max="8" width="15" style="36" customWidth="1"/>
    <col min="9" max="9" width="10.5" style="24"/>
    <col min="24" max="16384" width="10.5" style="24"/>
  </cols>
  <sheetData>
    <row r="1" spans="1:23" ht="20.25" customHeight="1" x14ac:dyDescent="0.15">
      <c r="A1" s="184"/>
      <c r="B1" s="201" t="s">
        <v>110</v>
      </c>
      <c r="C1" s="201"/>
      <c r="D1" s="201"/>
      <c r="E1" s="201"/>
      <c r="F1" s="185" t="s">
        <v>111</v>
      </c>
    </row>
    <row r="2" spans="1:23" ht="20.25" customHeight="1" x14ac:dyDescent="0.15">
      <c r="A2" s="25"/>
      <c r="B2" s="25"/>
      <c r="C2" s="26"/>
      <c r="D2" s="25"/>
      <c r="E2" s="25"/>
    </row>
    <row r="3" spans="1:23" ht="20.25" customHeight="1" x14ac:dyDescent="0.15">
      <c r="A3" s="25"/>
      <c r="B3" s="25"/>
      <c r="C3" s="24" t="s">
        <v>23</v>
      </c>
      <c r="D3" s="210" t="s">
        <v>74</v>
      </c>
      <c r="E3" s="210"/>
      <c r="F3" s="210"/>
      <c r="G3" s="26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ht="20.25" customHeight="1" x14ac:dyDescent="0.15">
      <c r="A4" s="25"/>
      <c r="B4" s="25"/>
      <c r="C4" s="32" t="s">
        <v>71</v>
      </c>
      <c r="D4" s="211" t="s">
        <v>75</v>
      </c>
      <c r="E4" s="211"/>
      <c r="F4" s="211"/>
      <c r="G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9.5" customHeight="1" x14ac:dyDescent="0.15">
      <c r="A5" s="25"/>
      <c r="B5" s="25"/>
      <c r="C5" s="26"/>
      <c r="D5" s="126"/>
      <c r="E5" s="126"/>
      <c r="F5" s="126"/>
      <c r="G5" s="2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ht="19.5" customHeight="1" x14ac:dyDescent="0.15">
      <c r="A6" s="25"/>
      <c r="B6" s="25"/>
      <c r="C6" s="32" t="s">
        <v>72</v>
      </c>
      <c r="D6" s="212" t="s">
        <v>76</v>
      </c>
      <c r="E6" s="212"/>
      <c r="F6" s="212"/>
      <c r="G6" s="26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ht="19.5" customHeight="1" x14ac:dyDescent="0.15">
      <c r="A7" s="25"/>
      <c r="B7" s="25"/>
      <c r="C7" s="213" t="s">
        <v>77</v>
      </c>
      <c r="D7" s="214"/>
      <c r="E7" s="214"/>
      <c r="F7" s="214"/>
      <c r="G7" s="21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spans="1:23" ht="20.25" customHeight="1" x14ac:dyDescent="0.15">
      <c r="A8" s="33"/>
      <c r="B8" s="25"/>
      <c r="C8" s="25"/>
      <c r="D8" s="25"/>
      <c r="E8" s="25"/>
    </row>
    <row r="9" spans="1:23" ht="20.25" customHeight="1" x14ac:dyDescent="0.15">
      <c r="A9" s="22" t="s">
        <v>117</v>
      </c>
      <c r="B9" s="191" t="s">
        <v>119</v>
      </c>
      <c r="C9" s="22" t="s">
        <v>118</v>
      </c>
      <c r="D9" s="218" t="s">
        <v>121</v>
      </c>
      <c r="E9" s="205"/>
      <c r="F9" s="206"/>
      <c r="G9" s="97"/>
    </row>
    <row r="10" spans="1:23" ht="11.25" customHeight="1" x14ac:dyDescent="0.15">
      <c r="A10" s="21"/>
      <c r="B10" s="119"/>
      <c r="C10" s="119"/>
      <c r="D10" s="119"/>
      <c r="E10" s="119"/>
      <c r="F10" s="119"/>
      <c r="G10" s="19"/>
    </row>
    <row r="11" spans="1:23" ht="20.25" customHeight="1" x14ac:dyDescent="0.15">
      <c r="A11" s="22" t="s">
        <v>87</v>
      </c>
      <c r="B11" s="22" t="s">
        <v>88</v>
      </c>
      <c r="C11" s="64" t="s">
        <v>89</v>
      </c>
      <c r="D11" s="22" t="s">
        <v>69</v>
      </c>
      <c r="E11" s="22" t="s">
        <v>70</v>
      </c>
      <c r="F11" s="22" t="s">
        <v>24</v>
      </c>
      <c r="G11" s="37"/>
      <c r="H11" s="38"/>
      <c r="I11" s="26"/>
    </row>
    <row r="12" spans="1:23" ht="20.25" customHeight="1" x14ac:dyDescent="0.15">
      <c r="A12" s="28" t="s">
        <v>25</v>
      </c>
      <c r="B12" s="28"/>
      <c r="C12" s="28"/>
      <c r="D12" s="28"/>
      <c r="E12" s="28"/>
      <c r="F12" s="58"/>
      <c r="G12" s="37"/>
      <c r="H12" s="38"/>
      <c r="I12" s="26"/>
    </row>
    <row r="13" spans="1:23" ht="20.25" customHeight="1" x14ac:dyDescent="0.15">
      <c r="A13" s="34"/>
      <c r="B13" s="34" t="s">
        <v>26</v>
      </c>
      <c r="C13" s="34"/>
      <c r="D13" s="28"/>
      <c r="E13" s="35"/>
      <c r="F13" s="67"/>
      <c r="G13" s="52"/>
      <c r="H13" s="38"/>
      <c r="I13" s="26"/>
    </row>
    <row r="14" spans="1:23" ht="20.25" customHeight="1" x14ac:dyDescent="0.15">
      <c r="A14" s="34"/>
      <c r="B14" s="34"/>
      <c r="C14" s="34" t="s">
        <v>27</v>
      </c>
      <c r="D14" s="120">
        <v>1</v>
      </c>
      <c r="E14" s="35" t="s">
        <v>7</v>
      </c>
      <c r="F14" s="67">
        <v>1200000</v>
      </c>
      <c r="G14" s="72"/>
      <c r="H14" s="38"/>
      <c r="I14" s="26"/>
    </row>
    <row r="15" spans="1:23" ht="20.25" customHeight="1" x14ac:dyDescent="0.15">
      <c r="A15" s="34"/>
      <c r="B15" s="34"/>
      <c r="C15" s="34" t="s">
        <v>29</v>
      </c>
      <c r="D15" s="120">
        <v>1</v>
      </c>
      <c r="E15" s="35" t="s">
        <v>7</v>
      </c>
      <c r="F15" s="67">
        <v>150000</v>
      </c>
      <c r="G15" s="72"/>
      <c r="H15" s="38"/>
      <c r="I15" s="26"/>
    </row>
    <row r="16" spans="1:23" ht="20.25" customHeight="1" x14ac:dyDescent="0.15">
      <c r="A16" s="34"/>
      <c r="B16" s="34"/>
      <c r="C16" s="34" t="s">
        <v>30</v>
      </c>
      <c r="D16" s="120">
        <v>1</v>
      </c>
      <c r="E16" s="35" t="s">
        <v>7</v>
      </c>
      <c r="F16" s="67">
        <v>360000</v>
      </c>
      <c r="G16" s="72"/>
      <c r="H16" s="38"/>
      <c r="I16" s="26"/>
    </row>
    <row r="17" spans="1:9" ht="20.25" customHeight="1" x14ac:dyDescent="0.15">
      <c r="A17" s="34"/>
      <c r="B17" s="34"/>
      <c r="C17" s="34" t="s">
        <v>31</v>
      </c>
      <c r="D17" s="120">
        <v>1</v>
      </c>
      <c r="E17" s="35" t="s">
        <v>7</v>
      </c>
      <c r="F17" s="67">
        <v>1500000</v>
      </c>
      <c r="G17" s="72"/>
      <c r="H17" s="38"/>
      <c r="I17" s="26"/>
    </row>
    <row r="18" spans="1:9" ht="20.25" customHeight="1" x14ac:dyDescent="0.15">
      <c r="A18" s="34"/>
      <c r="B18" s="34"/>
      <c r="C18" s="34" t="s">
        <v>32</v>
      </c>
      <c r="D18" s="120">
        <v>1</v>
      </c>
      <c r="E18" s="35" t="s">
        <v>7</v>
      </c>
      <c r="F18" s="67">
        <v>1250000</v>
      </c>
      <c r="G18" s="72"/>
      <c r="H18" s="38"/>
      <c r="I18" s="26"/>
    </row>
    <row r="19" spans="1:9" ht="20.25" customHeight="1" x14ac:dyDescent="0.15">
      <c r="A19" s="34"/>
      <c r="B19" s="34"/>
      <c r="C19" s="34" t="s">
        <v>33</v>
      </c>
      <c r="D19" s="120">
        <v>1</v>
      </c>
      <c r="E19" s="35" t="s">
        <v>7</v>
      </c>
      <c r="F19" s="67">
        <v>3000000</v>
      </c>
      <c r="G19" s="72"/>
      <c r="H19" s="38"/>
      <c r="I19" s="26"/>
    </row>
    <row r="20" spans="1:9" ht="20.25" customHeight="1" x14ac:dyDescent="0.15">
      <c r="A20" s="34"/>
      <c r="B20" s="34"/>
      <c r="C20" s="34" t="s">
        <v>34</v>
      </c>
      <c r="D20" s="120">
        <v>1</v>
      </c>
      <c r="E20" s="35" t="s">
        <v>7</v>
      </c>
      <c r="F20" s="67">
        <v>2800000</v>
      </c>
      <c r="G20" s="72"/>
      <c r="H20" s="38"/>
      <c r="I20" s="26"/>
    </row>
    <row r="21" spans="1:9" ht="20.25" customHeight="1" x14ac:dyDescent="0.15">
      <c r="A21" s="34"/>
      <c r="B21" s="34"/>
      <c r="C21" s="34" t="s">
        <v>35</v>
      </c>
      <c r="D21" s="120">
        <v>1</v>
      </c>
      <c r="E21" s="35" t="s">
        <v>7</v>
      </c>
      <c r="F21" s="67">
        <v>3200000</v>
      </c>
      <c r="G21" s="72"/>
      <c r="H21" s="38"/>
      <c r="I21" s="26"/>
    </row>
    <row r="22" spans="1:9" ht="20.25" customHeight="1" x14ac:dyDescent="0.15">
      <c r="A22" s="34"/>
      <c r="B22" s="34"/>
      <c r="C22" s="34" t="s">
        <v>36</v>
      </c>
      <c r="D22" s="120">
        <v>1</v>
      </c>
      <c r="E22" s="35" t="s">
        <v>7</v>
      </c>
      <c r="F22" s="67">
        <v>500000</v>
      </c>
      <c r="G22" s="72"/>
      <c r="H22" s="38"/>
      <c r="I22" s="26"/>
    </row>
    <row r="23" spans="1:9" ht="20.25" customHeight="1" x14ac:dyDescent="0.15">
      <c r="A23" s="34"/>
      <c r="B23" s="34"/>
      <c r="C23" s="34" t="s">
        <v>37</v>
      </c>
      <c r="D23" s="120">
        <v>1</v>
      </c>
      <c r="E23" s="35" t="s">
        <v>7</v>
      </c>
      <c r="F23" s="67">
        <v>1820000</v>
      </c>
      <c r="G23" s="72"/>
      <c r="H23" s="38"/>
      <c r="I23" s="26"/>
    </row>
    <row r="24" spans="1:9" ht="20.25" customHeight="1" x14ac:dyDescent="0.15">
      <c r="A24" s="34"/>
      <c r="B24" s="34"/>
      <c r="C24" s="34" t="s">
        <v>38</v>
      </c>
      <c r="D24" s="120">
        <v>1</v>
      </c>
      <c r="E24" s="35" t="s">
        <v>7</v>
      </c>
      <c r="F24" s="67">
        <v>4500000</v>
      </c>
      <c r="G24" s="72"/>
      <c r="H24" s="38"/>
      <c r="I24" s="26"/>
    </row>
    <row r="25" spans="1:9" ht="20.25" customHeight="1" x14ac:dyDescent="0.15">
      <c r="A25" s="34"/>
      <c r="B25" s="34"/>
      <c r="C25" s="34" t="s">
        <v>39</v>
      </c>
      <c r="D25" s="120">
        <v>1</v>
      </c>
      <c r="E25" s="35" t="s">
        <v>7</v>
      </c>
      <c r="F25" s="67">
        <v>2680000</v>
      </c>
      <c r="G25" s="72"/>
      <c r="H25" s="38"/>
      <c r="I25" s="26"/>
    </row>
    <row r="26" spans="1:9" ht="20.25" customHeight="1" x14ac:dyDescent="0.15">
      <c r="A26" s="34"/>
      <c r="B26" s="34"/>
      <c r="C26" s="34" t="s">
        <v>40</v>
      </c>
      <c r="D26" s="120">
        <v>1</v>
      </c>
      <c r="E26" s="35" t="s">
        <v>7</v>
      </c>
      <c r="F26" s="67">
        <v>1800000</v>
      </c>
      <c r="G26" s="72"/>
      <c r="H26" s="38"/>
      <c r="I26" s="26"/>
    </row>
    <row r="27" spans="1:9" s="42" customFormat="1" ht="20.25" customHeight="1" x14ac:dyDescent="0.15">
      <c r="A27" s="44"/>
      <c r="B27" s="47"/>
      <c r="C27" s="47" t="s">
        <v>41</v>
      </c>
      <c r="D27" s="120">
        <v>1</v>
      </c>
      <c r="E27" s="35" t="s">
        <v>7</v>
      </c>
      <c r="F27" s="68">
        <v>2700000</v>
      </c>
      <c r="G27" s="69"/>
      <c r="H27" s="54"/>
      <c r="I27" s="48"/>
    </row>
    <row r="28" spans="1:9" s="42" customFormat="1" ht="20.25" customHeight="1" x14ac:dyDescent="0.15">
      <c r="A28" s="57"/>
      <c r="B28" s="47"/>
      <c r="C28" s="47" t="s">
        <v>42</v>
      </c>
      <c r="D28" s="120">
        <v>1</v>
      </c>
      <c r="E28" s="35" t="s">
        <v>7</v>
      </c>
      <c r="F28" s="68">
        <v>1980000</v>
      </c>
      <c r="G28" s="69"/>
      <c r="H28" s="50"/>
      <c r="I28" s="48"/>
    </row>
    <row r="29" spans="1:9" s="42" customFormat="1" ht="20.25" customHeight="1" x14ac:dyDescent="0.15">
      <c r="A29" s="47"/>
      <c r="B29" s="47"/>
      <c r="C29" s="47" t="s">
        <v>43</v>
      </c>
      <c r="D29" s="120">
        <v>1</v>
      </c>
      <c r="E29" s="35" t="s">
        <v>7</v>
      </c>
      <c r="F29" s="68">
        <v>1800000</v>
      </c>
      <c r="G29" s="69"/>
      <c r="H29" s="50"/>
      <c r="I29" s="48"/>
    </row>
    <row r="30" spans="1:9" s="42" customFormat="1" ht="20.25" customHeight="1" x14ac:dyDescent="0.15">
      <c r="A30" s="165" t="s">
        <v>0</v>
      </c>
      <c r="B30" s="172"/>
      <c r="C30" s="172"/>
      <c r="D30" s="173"/>
      <c r="E30" s="174"/>
      <c r="F30" s="167">
        <f>SUM(F14:F29)</f>
        <v>31240000</v>
      </c>
      <c r="G30" s="70"/>
      <c r="H30" s="50"/>
      <c r="I30" s="48"/>
    </row>
    <row r="31" spans="1:9" s="42" customFormat="1" ht="20.25" customHeight="1" x14ac:dyDescent="0.15">
      <c r="A31" s="47" t="s">
        <v>21</v>
      </c>
      <c r="B31" s="40"/>
      <c r="C31" s="40"/>
      <c r="D31" s="62"/>
      <c r="E31" s="47"/>
      <c r="F31" s="59"/>
      <c r="G31" s="55"/>
      <c r="H31" s="50"/>
      <c r="I31" s="48"/>
    </row>
    <row r="32" spans="1:9" s="42" customFormat="1" ht="20.25" customHeight="1" x14ac:dyDescent="0.15">
      <c r="A32" s="44"/>
      <c r="B32" s="65" t="s">
        <v>16</v>
      </c>
      <c r="C32" s="65"/>
      <c r="D32" s="120">
        <v>1</v>
      </c>
      <c r="E32" s="35" t="s">
        <v>7</v>
      </c>
      <c r="F32" s="84">
        <v>2123000</v>
      </c>
      <c r="G32" s="82"/>
      <c r="H32" s="50"/>
      <c r="I32" s="48"/>
    </row>
    <row r="33" spans="1:10" s="42" customFormat="1" ht="20.25" customHeight="1" x14ac:dyDescent="0.15">
      <c r="A33" s="44"/>
      <c r="B33" s="65" t="s">
        <v>1</v>
      </c>
      <c r="C33" s="65"/>
      <c r="D33" s="120">
        <v>1</v>
      </c>
      <c r="E33" s="35" t="s">
        <v>7</v>
      </c>
      <c r="F33" s="84">
        <v>3876000</v>
      </c>
      <c r="G33" s="82"/>
      <c r="H33" s="50"/>
      <c r="I33" s="48"/>
    </row>
    <row r="34" spans="1:10" s="42" customFormat="1" ht="20.25" customHeight="1" x14ac:dyDescent="0.15">
      <c r="A34" s="44"/>
      <c r="B34" s="65" t="s">
        <v>28</v>
      </c>
      <c r="C34" s="65"/>
      <c r="D34" s="120">
        <v>1</v>
      </c>
      <c r="E34" s="35" t="s">
        <v>7</v>
      </c>
      <c r="F34" s="84">
        <v>2345000</v>
      </c>
      <c r="G34" s="82"/>
      <c r="H34" s="50"/>
      <c r="I34" s="48"/>
    </row>
    <row r="35" spans="1:10" s="42" customFormat="1" ht="20.25" customHeight="1" x14ac:dyDescent="0.15">
      <c r="A35" s="168" t="s">
        <v>22</v>
      </c>
      <c r="B35" s="172"/>
      <c r="C35" s="172"/>
      <c r="D35" s="175"/>
      <c r="E35" s="172"/>
      <c r="F35" s="176">
        <f>ROUND(F32+F33+F34,0)</f>
        <v>8344000</v>
      </c>
      <c r="G35" s="71"/>
      <c r="H35" s="85"/>
      <c r="I35" s="48"/>
    </row>
    <row r="36" spans="1:10" s="42" customFormat="1" ht="20.25" customHeight="1" x14ac:dyDescent="0.15">
      <c r="A36" s="44"/>
      <c r="B36" s="45"/>
      <c r="C36" s="45"/>
      <c r="D36" s="41"/>
      <c r="E36" s="40"/>
      <c r="F36" s="61"/>
      <c r="G36" s="49"/>
      <c r="H36" s="50"/>
      <c r="I36" s="48"/>
    </row>
    <row r="37" spans="1:10" s="42" customFormat="1" ht="20.25" customHeight="1" x14ac:dyDescent="0.15">
      <c r="A37" s="174" t="s">
        <v>3</v>
      </c>
      <c r="B37" s="172"/>
      <c r="C37" s="172"/>
      <c r="D37" s="175"/>
      <c r="E37" s="172"/>
      <c r="F37" s="177">
        <f>ROUND(F30+F35,0)</f>
        <v>39584000</v>
      </c>
      <c r="G37" s="219"/>
      <c r="H37" s="219"/>
      <c r="I37" s="48"/>
    </row>
    <row r="38" spans="1:10" s="42" customFormat="1" ht="20.25" customHeight="1" x14ac:dyDescent="0.15">
      <c r="A38" s="178" t="s">
        <v>115</v>
      </c>
      <c r="B38" s="45"/>
      <c r="C38" s="45"/>
      <c r="D38" s="179"/>
      <c r="E38" s="45"/>
      <c r="F38" s="46">
        <f>ROUNDDOWN(F37,-4)</f>
        <v>39580000</v>
      </c>
      <c r="G38" s="49"/>
      <c r="H38" s="50"/>
      <c r="I38" s="48"/>
    </row>
    <row r="39" spans="1:10" s="42" customFormat="1" ht="20.25" customHeight="1" thickBot="1" x14ac:dyDescent="0.2">
      <c r="A39" s="44"/>
      <c r="B39" s="45"/>
      <c r="C39" s="45"/>
      <c r="D39" s="41"/>
      <c r="E39" s="40"/>
      <c r="F39" s="61"/>
      <c r="G39" s="49"/>
      <c r="H39" s="50"/>
      <c r="I39" s="48"/>
    </row>
    <row r="40" spans="1:10" ht="31.5" customHeight="1" x14ac:dyDescent="0.15">
      <c r="A40" s="220" t="s">
        <v>90</v>
      </c>
      <c r="B40" s="221"/>
      <c r="C40" s="221"/>
      <c r="D40" s="221"/>
      <c r="E40" s="221"/>
      <c r="F40" s="142">
        <f>ROUND(F38,0)</f>
        <v>39580000</v>
      </c>
      <c r="G40" s="216" t="s">
        <v>101</v>
      </c>
      <c r="H40" s="216"/>
      <c r="I40" s="216"/>
      <c r="J40" s="216"/>
    </row>
    <row r="41" spans="1:10" s="9" customFormat="1" ht="18" customHeight="1" x14ac:dyDescent="0.15">
      <c r="A41" s="15"/>
      <c r="B41" s="15"/>
      <c r="C41" s="15"/>
      <c r="D41" s="15"/>
      <c r="E41" s="15"/>
      <c r="F41" s="14"/>
    </row>
    <row r="42" spans="1:10" s="90" customFormat="1" ht="15" customHeight="1" x14ac:dyDescent="0.15">
      <c r="A42" s="86"/>
      <c r="B42" s="86"/>
      <c r="C42" s="86"/>
      <c r="D42" s="92"/>
      <c r="E42" s="91"/>
      <c r="F42" s="93"/>
      <c r="G42" s="91"/>
    </row>
    <row r="43" spans="1:10" s="90" customFormat="1" ht="15" customHeight="1" x14ac:dyDescent="0.15">
      <c r="A43" s="87"/>
      <c r="B43" s="92"/>
      <c r="C43" s="92"/>
      <c r="D43" s="92"/>
      <c r="E43" s="92"/>
      <c r="F43" s="94"/>
      <c r="G43" s="91"/>
    </row>
    <row r="44" spans="1:10" s="90" customFormat="1" ht="15" customHeight="1" x14ac:dyDescent="0.15">
      <c r="A44" s="89"/>
      <c r="B44" s="95"/>
      <c r="C44" s="95"/>
      <c r="D44" s="96"/>
      <c r="E44" s="96"/>
      <c r="F44" s="96"/>
      <c r="G44" s="91"/>
    </row>
    <row r="45" spans="1:10" s="90" customFormat="1" ht="15" customHeight="1" x14ac:dyDescent="0.15">
      <c r="A45" s="89"/>
      <c r="B45" s="95"/>
      <c r="C45" s="95"/>
      <c r="D45" s="96"/>
      <c r="E45" s="96"/>
      <c r="F45" s="96"/>
      <c r="G45" s="91"/>
    </row>
    <row r="46" spans="1:10" s="90" customFormat="1" ht="15" customHeight="1" x14ac:dyDescent="0.15">
      <c r="B46" s="92"/>
      <c r="C46" s="92"/>
      <c r="D46" s="92"/>
      <c r="E46" s="92"/>
      <c r="F46" s="94"/>
      <c r="G46" s="91"/>
    </row>
    <row r="47" spans="1:10" s="90" customFormat="1" ht="15" customHeight="1" x14ac:dyDescent="0.15">
      <c r="B47" s="92"/>
      <c r="C47" s="92"/>
      <c r="D47" s="92"/>
      <c r="E47" s="92"/>
      <c r="F47" s="94"/>
    </row>
    <row r="48" spans="1:10" s="1" customFormat="1" ht="20.25" customHeight="1" x14ac:dyDescent="0.15">
      <c r="A48" s="5"/>
      <c r="B48" s="8"/>
      <c r="C48" s="8"/>
      <c r="D48" s="8"/>
      <c r="E48" s="8"/>
      <c r="F48" s="3"/>
    </row>
    <row r="49" spans="4:6" s="1" customFormat="1" ht="20.25" customHeight="1" x14ac:dyDescent="0.15">
      <c r="D49" s="2"/>
      <c r="F49" s="4"/>
    </row>
    <row r="50" spans="4:6" s="1" customFormat="1" ht="20.25" customHeight="1" x14ac:dyDescent="0.15">
      <c r="D50" s="2"/>
      <c r="F50" s="4"/>
    </row>
    <row r="51" spans="4:6" ht="20.25" customHeight="1" x14ac:dyDescent="0.15"/>
  </sheetData>
  <mergeCells count="9">
    <mergeCell ref="B1:E1"/>
    <mergeCell ref="G37:H37"/>
    <mergeCell ref="A40:E40"/>
    <mergeCell ref="D3:F3"/>
    <mergeCell ref="D4:F4"/>
    <mergeCell ref="D6:F6"/>
    <mergeCell ref="C7:G7"/>
    <mergeCell ref="G40:J40"/>
    <mergeCell ref="D9:F9"/>
  </mergeCells>
  <phoneticPr fontId="3"/>
  <printOptions horizontalCentered="1" verticalCentered="1"/>
  <pageMargins left="0.39370078740157483" right="0.39370078740157483" top="0.59055118110236227" bottom="0.19685039370078741" header="0.31496062992125984" footer="0.31496062992125984"/>
  <pageSetup paperSize="9" scale="8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46"/>
  <sheetViews>
    <sheetView view="pageBreakPreview" topLeftCell="A31" zoomScaleNormal="100" zoomScaleSheetLayoutView="100" workbookViewId="0">
      <selection activeCell="I51" sqref="I51"/>
    </sheetView>
  </sheetViews>
  <sheetFormatPr defaultColWidth="10.5" defaultRowHeight="20.25" customHeight="1" x14ac:dyDescent="0.15"/>
  <cols>
    <col min="1" max="3" width="16.875" style="24" customWidth="1"/>
    <col min="4" max="5" width="6.875" style="23" customWidth="1"/>
    <col min="6" max="6" width="22.5" style="23" customWidth="1"/>
    <col min="7" max="7" width="6.25" style="23" customWidth="1"/>
    <col min="8" max="8" width="11.25" style="36" customWidth="1"/>
    <col min="9" max="15" width="11.25" style="24" customWidth="1"/>
    <col min="16" max="16384" width="10.5" style="24"/>
  </cols>
  <sheetData>
    <row r="1" spans="1:9" ht="20.25" customHeight="1" x14ac:dyDescent="0.15">
      <c r="A1" s="201" t="s">
        <v>2</v>
      </c>
      <c r="B1" s="201"/>
      <c r="C1" s="201"/>
      <c r="D1" s="201"/>
      <c r="E1" s="201"/>
      <c r="F1" s="201"/>
      <c r="G1" s="201"/>
    </row>
    <row r="2" spans="1:9" ht="20.25" customHeight="1" x14ac:dyDescent="0.15">
      <c r="A2" s="25"/>
      <c r="B2" s="25"/>
      <c r="C2" s="26"/>
      <c r="D2" s="25"/>
      <c r="E2" s="25"/>
      <c r="F2" s="25"/>
    </row>
    <row r="3" spans="1:9" ht="20.25" customHeight="1" x14ac:dyDescent="0.15">
      <c r="A3" s="25"/>
      <c r="B3" s="25"/>
      <c r="C3" s="24" t="s">
        <v>23</v>
      </c>
      <c r="D3" s="202"/>
      <c r="E3" s="202"/>
      <c r="F3" s="202"/>
      <c r="G3" s="26"/>
    </row>
    <row r="4" spans="1:9" ht="20.25" customHeight="1" x14ac:dyDescent="0.15">
      <c r="A4" s="25"/>
      <c r="B4" s="25"/>
      <c r="C4" s="32" t="s">
        <v>71</v>
      </c>
      <c r="D4" s="203"/>
      <c r="E4" s="203"/>
      <c r="F4" s="203"/>
      <c r="G4" s="33" t="s">
        <v>4</v>
      </c>
    </row>
    <row r="5" spans="1:9" ht="21.75" customHeight="1" x14ac:dyDescent="0.15">
      <c r="A5" s="25"/>
      <c r="B5" s="25"/>
      <c r="C5" s="26"/>
      <c r="D5" s="126"/>
      <c r="E5" s="126"/>
      <c r="F5" s="126"/>
      <c r="G5" s="25"/>
    </row>
    <row r="6" spans="1:9" ht="19.5" customHeight="1" x14ac:dyDescent="0.15">
      <c r="A6" s="25"/>
      <c r="B6" s="25"/>
      <c r="C6" s="32" t="s">
        <v>72</v>
      </c>
      <c r="D6" s="203"/>
      <c r="E6" s="203"/>
      <c r="F6" s="203"/>
      <c r="G6" s="33" t="s">
        <v>4</v>
      </c>
    </row>
    <row r="7" spans="1:9" ht="19.5" customHeight="1" x14ac:dyDescent="0.15">
      <c r="A7" s="25"/>
      <c r="B7" s="25"/>
      <c r="C7" s="204" t="s">
        <v>73</v>
      </c>
      <c r="D7" s="204"/>
      <c r="E7" s="204"/>
      <c r="F7" s="204"/>
      <c r="G7" s="204"/>
    </row>
    <row r="8" spans="1:9" ht="20.25" customHeight="1" x14ac:dyDescent="0.15">
      <c r="A8" s="33"/>
      <c r="B8" s="25"/>
      <c r="C8" s="25"/>
      <c r="D8" s="25"/>
      <c r="E8" s="25"/>
      <c r="F8" s="25"/>
    </row>
    <row r="9" spans="1:9" ht="20.25" customHeight="1" x14ac:dyDescent="0.15">
      <c r="A9" s="22" t="s">
        <v>122</v>
      </c>
      <c r="B9" s="22" t="s">
        <v>125</v>
      </c>
      <c r="C9" s="22" t="s">
        <v>124</v>
      </c>
      <c r="D9" s="225"/>
      <c r="E9" s="225"/>
      <c r="F9" s="225"/>
      <c r="G9" s="225"/>
    </row>
    <row r="10" spans="1:9" ht="15" customHeight="1" x14ac:dyDescent="0.15">
      <c r="A10" s="21"/>
      <c r="B10" s="118"/>
      <c r="C10" s="118"/>
      <c r="D10" s="118"/>
      <c r="E10" s="118"/>
      <c r="F10" s="118"/>
      <c r="G10" s="118"/>
    </row>
    <row r="11" spans="1:9" ht="20.25" customHeight="1" x14ac:dyDescent="0.15">
      <c r="A11" s="22" t="s">
        <v>87</v>
      </c>
      <c r="B11" s="22" t="s">
        <v>106</v>
      </c>
      <c r="C11" s="64" t="s">
        <v>107</v>
      </c>
      <c r="D11" s="22" t="s">
        <v>69</v>
      </c>
      <c r="E11" s="22" t="s">
        <v>70</v>
      </c>
      <c r="F11" s="20" t="s">
        <v>68</v>
      </c>
      <c r="G11" s="17" t="s">
        <v>67</v>
      </c>
      <c r="H11" s="38"/>
      <c r="I11" s="26"/>
    </row>
    <row r="12" spans="1:9" ht="20.25" customHeight="1" x14ac:dyDescent="0.15">
      <c r="A12" s="81"/>
      <c r="B12" s="81"/>
      <c r="C12" s="81"/>
      <c r="D12" s="121"/>
      <c r="E12" s="99"/>
      <c r="F12" s="195"/>
      <c r="G12" s="196"/>
      <c r="H12" s="38"/>
      <c r="I12" s="26"/>
    </row>
    <row r="13" spans="1:9" ht="20.25" customHeight="1" x14ac:dyDescent="0.15">
      <c r="A13" s="81"/>
      <c r="B13" s="81"/>
      <c r="C13" s="81"/>
      <c r="D13" s="121"/>
      <c r="E13" s="100"/>
      <c r="F13" s="195"/>
      <c r="G13" s="196"/>
      <c r="H13" s="38"/>
      <c r="I13" s="26"/>
    </row>
    <row r="14" spans="1:9" ht="20.25" customHeight="1" x14ac:dyDescent="0.15">
      <c r="A14" s="81"/>
      <c r="B14" s="81"/>
      <c r="C14" s="81"/>
      <c r="D14" s="121"/>
      <c r="E14" s="100"/>
      <c r="F14" s="195"/>
      <c r="G14" s="196"/>
      <c r="H14" s="38"/>
      <c r="I14" s="26"/>
    </row>
    <row r="15" spans="1:9" ht="20.25" customHeight="1" x14ac:dyDescent="0.15">
      <c r="A15" s="81"/>
      <c r="B15" s="81"/>
      <c r="C15" s="81"/>
      <c r="D15" s="121"/>
      <c r="E15" s="100"/>
      <c r="F15" s="195"/>
      <c r="G15" s="196"/>
      <c r="H15" s="38"/>
      <c r="I15" s="26"/>
    </row>
    <row r="16" spans="1:9" ht="20.25" customHeight="1" x14ac:dyDescent="0.15">
      <c r="A16" s="81"/>
      <c r="B16" s="81"/>
      <c r="C16" s="81"/>
      <c r="D16" s="121"/>
      <c r="E16" s="100"/>
      <c r="F16" s="195"/>
      <c r="G16" s="196"/>
      <c r="H16" s="38"/>
      <c r="I16" s="26"/>
    </row>
    <row r="17" spans="1:9" ht="20.25" customHeight="1" x14ac:dyDescent="0.15">
      <c r="A17" s="81"/>
      <c r="B17" s="81"/>
      <c r="C17" s="81"/>
      <c r="D17" s="121"/>
      <c r="E17" s="100"/>
      <c r="F17" s="195"/>
      <c r="G17" s="196"/>
      <c r="H17" s="38"/>
      <c r="I17" s="26"/>
    </row>
    <row r="18" spans="1:9" ht="20.25" customHeight="1" x14ac:dyDescent="0.15">
      <c r="A18" s="81"/>
      <c r="B18" s="81"/>
      <c r="C18" s="81"/>
      <c r="D18" s="121"/>
      <c r="E18" s="100"/>
      <c r="F18" s="195"/>
      <c r="G18" s="196"/>
      <c r="H18" s="38"/>
      <c r="I18" s="26"/>
    </row>
    <row r="19" spans="1:9" ht="20.25" customHeight="1" x14ac:dyDescent="0.15">
      <c r="A19" s="81"/>
      <c r="B19" s="81"/>
      <c r="C19" s="81"/>
      <c r="D19" s="121"/>
      <c r="E19" s="100"/>
      <c r="F19" s="195"/>
      <c r="G19" s="196"/>
      <c r="H19" s="38"/>
      <c r="I19" s="26"/>
    </row>
    <row r="20" spans="1:9" ht="20.25" customHeight="1" x14ac:dyDescent="0.15">
      <c r="A20" s="81"/>
      <c r="B20" s="81"/>
      <c r="C20" s="81"/>
      <c r="D20" s="121"/>
      <c r="E20" s="100"/>
      <c r="F20" s="195"/>
      <c r="G20" s="196"/>
      <c r="H20" s="38"/>
      <c r="I20" s="26"/>
    </row>
    <row r="21" spans="1:9" ht="20.25" customHeight="1" x14ac:dyDescent="0.15">
      <c r="A21" s="81"/>
      <c r="B21" s="81"/>
      <c r="C21" s="81"/>
      <c r="D21" s="121"/>
      <c r="E21" s="100"/>
      <c r="F21" s="195"/>
      <c r="G21" s="196"/>
      <c r="H21" s="38"/>
      <c r="I21" s="26"/>
    </row>
    <row r="22" spans="1:9" ht="20.25" customHeight="1" x14ac:dyDescent="0.15">
      <c r="A22" s="81"/>
      <c r="B22" s="81"/>
      <c r="C22" s="81"/>
      <c r="D22" s="121"/>
      <c r="E22" s="100"/>
      <c r="F22" s="195"/>
      <c r="G22" s="196"/>
      <c r="H22" s="38"/>
      <c r="I22" s="26"/>
    </row>
    <row r="23" spans="1:9" ht="20.25" customHeight="1" x14ac:dyDescent="0.15">
      <c r="A23" s="81"/>
      <c r="B23" s="81"/>
      <c r="C23" s="81"/>
      <c r="D23" s="121"/>
      <c r="E23" s="100"/>
      <c r="F23" s="195"/>
      <c r="G23" s="196"/>
      <c r="H23" s="38"/>
      <c r="I23" s="26"/>
    </row>
    <row r="24" spans="1:9" ht="20.25" customHeight="1" x14ac:dyDescent="0.15">
      <c r="A24" s="81"/>
      <c r="B24" s="81"/>
      <c r="C24" s="81"/>
      <c r="D24" s="121"/>
      <c r="E24" s="100"/>
      <c r="F24" s="195"/>
      <c r="G24" s="196"/>
      <c r="H24" s="38"/>
      <c r="I24" s="26"/>
    </row>
    <row r="25" spans="1:9" ht="20.25" customHeight="1" x14ac:dyDescent="0.15">
      <c r="A25" s="81"/>
      <c r="B25" s="81"/>
      <c r="C25" s="81"/>
      <c r="D25" s="121"/>
      <c r="E25" s="100"/>
      <c r="F25" s="195"/>
      <c r="G25" s="196"/>
      <c r="H25" s="38"/>
      <c r="I25" s="26"/>
    </row>
    <row r="26" spans="1:9" ht="20.25" customHeight="1" x14ac:dyDescent="0.15">
      <c r="A26" s="81"/>
      <c r="B26" s="81"/>
      <c r="C26" s="81"/>
      <c r="D26" s="121"/>
      <c r="E26" s="100"/>
      <c r="F26" s="195"/>
      <c r="G26" s="196"/>
      <c r="H26" s="38"/>
      <c r="I26" s="26"/>
    </row>
    <row r="27" spans="1:9" ht="20.25" customHeight="1" x14ac:dyDescent="0.15">
      <c r="A27" s="81"/>
      <c r="B27" s="81"/>
      <c r="C27" s="81"/>
      <c r="D27" s="121"/>
      <c r="E27" s="100"/>
      <c r="F27" s="195"/>
      <c r="G27" s="196"/>
      <c r="H27" s="38"/>
      <c r="I27" s="26"/>
    </row>
    <row r="28" spans="1:9" ht="20.25" customHeight="1" x14ac:dyDescent="0.15">
      <c r="A28" s="81"/>
      <c r="B28" s="81"/>
      <c r="C28" s="81"/>
      <c r="D28" s="121"/>
      <c r="E28" s="100"/>
      <c r="F28" s="195"/>
      <c r="G28" s="196"/>
      <c r="H28" s="38"/>
      <c r="I28" s="26"/>
    </row>
    <row r="29" spans="1:9" ht="20.25" customHeight="1" x14ac:dyDescent="0.15">
      <c r="A29" s="81"/>
      <c r="B29" s="81"/>
      <c r="C29" s="81"/>
      <c r="D29" s="121"/>
      <c r="E29" s="100"/>
      <c r="F29" s="195"/>
      <c r="G29" s="196"/>
      <c r="H29" s="38"/>
      <c r="I29" s="26"/>
    </row>
    <row r="30" spans="1:9" ht="20.25" customHeight="1" x14ac:dyDescent="0.15">
      <c r="A30" s="81"/>
      <c r="B30" s="81"/>
      <c r="C30" s="81"/>
      <c r="D30" s="121"/>
      <c r="E30" s="100"/>
      <c r="F30" s="195"/>
      <c r="G30" s="196"/>
      <c r="H30" s="38"/>
      <c r="I30" s="26"/>
    </row>
    <row r="31" spans="1:9" ht="20.25" customHeight="1" x14ac:dyDescent="0.15">
      <c r="A31" s="81"/>
      <c r="B31" s="81"/>
      <c r="C31" s="81"/>
      <c r="D31" s="121"/>
      <c r="E31" s="100"/>
      <c r="F31" s="195"/>
      <c r="G31" s="196"/>
      <c r="H31" s="38"/>
      <c r="I31" s="26"/>
    </row>
    <row r="32" spans="1:9" s="42" customFormat="1" ht="20.25" customHeight="1" x14ac:dyDescent="0.15">
      <c r="A32" s="107"/>
      <c r="B32" s="98"/>
      <c r="C32" s="98"/>
      <c r="D32" s="122"/>
      <c r="E32" s="101"/>
      <c r="F32" s="195"/>
      <c r="G32" s="196"/>
      <c r="H32" s="54"/>
      <c r="I32" s="48"/>
    </row>
    <row r="33" spans="1:9" s="42" customFormat="1" ht="20.25" customHeight="1" x14ac:dyDescent="0.15">
      <c r="A33" s="98"/>
      <c r="B33" s="98"/>
      <c r="C33" s="98"/>
      <c r="D33" s="122"/>
      <c r="E33" s="101"/>
      <c r="F33" s="195"/>
      <c r="G33" s="196"/>
      <c r="H33" s="50"/>
      <c r="I33" s="48"/>
    </row>
    <row r="34" spans="1:9" s="42" customFormat="1" ht="20.25" customHeight="1" x14ac:dyDescent="0.15">
      <c r="A34" s="98"/>
      <c r="B34" s="98"/>
      <c r="C34" s="98"/>
      <c r="D34" s="122"/>
      <c r="E34" s="101"/>
      <c r="F34" s="195"/>
      <c r="G34" s="196"/>
      <c r="H34" s="50"/>
      <c r="I34" s="48"/>
    </row>
    <row r="35" spans="1:9" s="42" customFormat="1" ht="20.25" customHeight="1" x14ac:dyDescent="0.15">
      <c r="A35" s="98"/>
      <c r="B35" s="98"/>
      <c r="C35" s="98"/>
      <c r="D35" s="122"/>
      <c r="E35" s="101"/>
      <c r="F35" s="195"/>
      <c r="G35" s="196"/>
      <c r="H35" s="50"/>
      <c r="I35" s="48"/>
    </row>
    <row r="36" spans="1:9" s="42" customFormat="1" ht="20.25" customHeight="1" x14ac:dyDescent="0.15">
      <c r="A36" s="98"/>
      <c r="B36" s="98"/>
      <c r="C36" s="98"/>
      <c r="D36" s="122"/>
      <c r="E36" s="101"/>
      <c r="F36" s="195"/>
      <c r="G36" s="196"/>
      <c r="H36" s="50"/>
      <c r="I36" s="48"/>
    </row>
    <row r="37" spans="1:9" s="42" customFormat="1" ht="20.25" customHeight="1" x14ac:dyDescent="0.15">
      <c r="A37" s="98"/>
      <c r="B37" s="98"/>
      <c r="C37" s="98"/>
      <c r="D37" s="122"/>
      <c r="E37" s="101"/>
      <c r="F37" s="195"/>
      <c r="G37" s="196"/>
      <c r="H37" s="50"/>
      <c r="I37" s="48"/>
    </row>
    <row r="38" spans="1:9" s="42" customFormat="1" ht="20.25" customHeight="1" x14ac:dyDescent="0.15">
      <c r="A38" s="98"/>
      <c r="B38" s="98"/>
      <c r="C38" s="98"/>
      <c r="D38" s="122"/>
      <c r="E38" s="101"/>
      <c r="F38" s="195"/>
      <c r="G38" s="196"/>
      <c r="H38" s="50"/>
      <c r="I38" s="48"/>
    </row>
    <row r="39" spans="1:9" s="42" customFormat="1" ht="20.25" customHeight="1" x14ac:dyDescent="0.15">
      <c r="A39" s="98"/>
      <c r="B39" s="98"/>
      <c r="C39" s="98"/>
      <c r="D39" s="122"/>
      <c r="E39" s="101"/>
      <c r="F39" s="195"/>
      <c r="G39" s="196"/>
      <c r="H39" s="50"/>
      <c r="I39" s="48"/>
    </row>
    <row r="40" spans="1:9" ht="20.25" customHeight="1" x14ac:dyDescent="0.15">
      <c r="A40" s="34"/>
      <c r="B40" s="34"/>
      <c r="C40" s="34"/>
      <c r="D40" s="28"/>
      <c r="E40" s="28"/>
      <c r="F40" s="195"/>
      <c r="G40" s="196"/>
      <c r="H40" s="63"/>
      <c r="I40" s="26"/>
    </row>
    <row r="41" spans="1:9" ht="20.25" customHeight="1" x14ac:dyDescent="0.15">
      <c r="A41" s="107"/>
      <c r="B41" s="123"/>
      <c r="C41" s="123"/>
      <c r="D41" s="123"/>
      <c r="E41" s="123"/>
      <c r="F41" s="195"/>
      <c r="G41" s="196"/>
      <c r="H41" s="63"/>
      <c r="I41" s="26"/>
    </row>
    <row r="42" spans="1:9" ht="20.25" customHeight="1" x14ac:dyDescent="0.15">
      <c r="A42" s="107"/>
      <c r="B42" s="123"/>
      <c r="C42" s="123"/>
      <c r="D42" s="123"/>
      <c r="E42" s="123"/>
      <c r="F42" s="195"/>
      <c r="G42" s="196"/>
      <c r="H42" s="63"/>
      <c r="I42" s="26"/>
    </row>
    <row r="43" spans="1:9" s="1" customFormat="1" ht="20.25" customHeight="1" thickBot="1" x14ac:dyDescent="0.2">
      <c r="A43" s="182"/>
      <c r="B43" s="181"/>
      <c r="C43" s="181"/>
      <c r="D43" s="181"/>
      <c r="E43" s="181"/>
      <c r="F43" s="228"/>
      <c r="G43" s="229"/>
    </row>
    <row r="44" spans="1:9" s="1" customFormat="1" ht="36.75" customHeight="1" thickBot="1" x14ac:dyDescent="0.25">
      <c r="A44" s="222" t="s">
        <v>105</v>
      </c>
      <c r="B44" s="223"/>
      <c r="C44" s="223"/>
      <c r="D44" s="223"/>
      <c r="E44" s="224"/>
      <c r="F44" s="226"/>
      <c r="G44" s="227"/>
    </row>
    <row r="45" spans="1:9" s="1" customFormat="1" ht="20.25" customHeight="1" x14ac:dyDescent="0.15">
      <c r="D45" s="2"/>
      <c r="G45" s="4"/>
    </row>
    <row r="46" spans="1:9" s="1" customFormat="1" ht="20.25" customHeight="1" x14ac:dyDescent="0.15">
      <c r="D46" s="2"/>
      <c r="G46" s="4"/>
    </row>
  </sheetData>
  <mergeCells count="40">
    <mergeCell ref="F33:G33"/>
    <mergeCell ref="F34:G34"/>
    <mergeCell ref="F39:G39"/>
    <mergeCell ref="F44:G44"/>
    <mergeCell ref="F41:G41"/>
    <mergeCell ref="F43:G43"/>
    <mergeCell ref="F35:G35"/>
    <mergeCell ref="F36:G36"/>
    <mergeCell ref="F37:G37"/>
    <mergeCell ref="F38:G38"/>
    <mergeCell ref="F42:G42"/>
    <mergeCell ref="F28:G28"/>
    <mergeCell ref="F29:G29"/>
    <mergeCell ref="F30:G30"/>
    <mergeCell ref="F31:G31"/>
    <mergeCell ref="F32:G32"/>
    <mergeCell ref="A1:G1"/>
    <mergeCell ref="F12:G12"/>
    <mergeCell ref="F13:G13"/>
    <mergeCell ref="D3:F3"/>
    <mergeCell ref="D4:F4"/>
    <mergeCell ref="D6:F6"/>
    <mergeCell ref="C7:G7"/>
    <mergeCell ref="D9:G9"/>
    <mergeCell ref="A44:E44"/>
    <mergeCell ref="F14:G14"/>
    <mergeCell ref="F15:G15"/>
    <mergeCell ref="F16:G16"/>
    <mergeCell ref="F40:G40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</mergeCells>
  <phoneticPr fontId="3"/>
  <printOptions horizontalCentered="1"/>
  <pageMargins left="0.39370078740157483" right="0.39370078740157483" top="0.59055118110236227" bottom="0.19685039370078741" header="0.31496062992125984" footer="0.31496062992125984"/>
  <pageSetup paperSize="9" scale="9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62"/>
  <sheetViews>
    <sheetView view="pageBreakPreview" topLeftCell="A25" zoomScaleNormal="100" zoomScaleSheetLayoutView="100" workbookViewId="0">
      <selection activeCell="H15" sqref="H15"/>
    </sheetView>
  </sheetViews>
  <sheetFormatPr defaultColWidth="10.5" defaultRowHeight="15" customHeight="1" x14ac:dyDescent="0.15"/>
  <cols>
    <col min="1" max="2" width="18.125" style="24" customWidth="1"/>
    <col min="3" max="3" width="17.5" style="24" customWidth="1"/>
    <col min="4" max="5" width="6.875" style="23" customWidth="1"/>
    <col min="6" max="6" width="18.75" style="73" customWidth="1"/>
    <col min="7" max="7" width="9.25" style="109" customWidth="1"/>
    <col min="8" max="8" width="13.75" style="110" customWidth="1"/>
    <col min="9" max="9" width="10.5" style="24"/>
    <col min="24" max="16384" width="10.5" style="24"/>
  </cols>
  <sheetData>
    <row r="1" spans="1:24" ht="20.25" customHeight="1" x14ac:dyDescent="0.15">
      <c r="A1" s="230" t="s">
        <v>110</v>
      </c>
      <c r="B1" s="230"/>
      <c r="C1" s="230"/>
      <c r="D1" s="183"/>
      <c r="E1" s="231" t="s">
        <v>112</v>
      </c>
      <c r="F1" s="231"/>
    </row>
    <row r="2" spans="1:24" customFormat="1" ht="20.25" customHeight="1" x14ac:dyDescent="0.15">
      <c r="A2" s="186"/>
      <c r="B2" s="26"/>
      <c r="C2" s="26"/>
      <c r="D2" s="25"/>
      <c r="E2" s="25"/>
      <c r="F2" s="73"/>
      <c r="G2" s="109"/>
      <c r="H2" s="110"/>
      <c r="I2" s="24"/>
      <c r="X2" s="24"/>
    </row>
    <row r="3" spans="1:24" ht="20.25" customHeight="1" x14ac:dyDescent="0.15">
      <c r="A3" s="25"/>
      <c r="B3" s="24" t="s">
        <v>79</v>
      </c>
      <c r="C3" s="210" t="s">
        <v>82</v>
      </c>
      <c r="D3" s="210"/>
      <c r="E3" s="210"/>
      <c r="F3" s="210"/>
      <c r="G3" s="36"/>
      <c r="H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4" ht="20.25" customHeight="1" x14ac:dyDescent="0.15">
      <c r="A4" s="25"/>
      <c r="B4" s="26" t="s">
        <v>79</v>
      </c>
      <c r="C4" s="211" t="s">
        <v>81</v>
      </c>
      <c r="D4" s="211"/>
      <c r="E4" s="211"/>
      <c r="F4" s="211"/>
      <c r="G4" s="36"/>
      <c r="H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4" ht="21.75" customHeight="1" x14ac:dyDescent="0.15">
      <c r="A5" s="25"/>
      <c r="B5" s="26"/>
      <c r="C5" s="143"/>
      <c r="D5" s="143"/>
      <c r="E5" s="143"/>
      <c r="F5" s="25"/>
      <c r="G5" s="36"/>
      <c r="H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4" ht="19.5" customHeight="1" x14ac:dyDescent="0.15">
      <c r="A6" s="25"/>
      <c r="B6" s="26" t="s">
        <v>79</v>
      </c>
      <c r="C6" s="212" t="s">
        <v>80</v>
      </c>
      <c r="D6" s="212"/>
      <c r="E6" s="212"/>
      <c r="F6" s="212"/>
      <c r="G6" s="36"/>
      <c r="H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4" ht="19.5" customHeight="1" x14ac:dyDescent="0.15">
      <c r="A7" s="25"/>
      <c r="B7" s="127" t="s">
        <v>83</v>
      </c>
      <c r="C7" s="235" t="s">
        <v>84</v>
      </c>
      <c r="D7" s="235"/>
      <c r="E7" s="235"/>
      <c r="F7" s="235"/>
      <c r="G7" s="36"/>
      <c r="H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spans="1:24" ht="19.5" customHeight="1" x14ac:dyDescent="0.15">
      <c r="A8" s="25"/>
      <c r="B8" s="127"/>
      <c r="C8" s="190"/>
      <c r="D8" s="190"/>
      <c r="E8" s="190"/>
      <c r="F8" s="190"/>
      <c r="G8" s="36"/>
      <c r="H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4" customFormat="1" ht="20.25" customHeight="1" x14ac:dyDescent="0.15">
      <c r="A9" s="22" t="s">
        <v>122</v>
      </c>
      <c r="B9" s="22" t="s">
        <v>123</v>
      </c>
      <c r="C9" s="22" t="s">
        <v>124</v>
      </c>
      <c r="D9" s="218" t="s">
        <v>126</v>
      </c>
      <c r="E9" s="205"/>
      <c r="F9" s="206"/>
      <c r="G9" s="19"/>
      <c r="H9" s="110"/>
      <c r="I9" s="24"/>
      <c r="X9" s="24"/>
    </row>
    <row r="10" spans="1:24" customFormat="1" ht="11.25" customHeight="1" x14ac:dyDescent="0.15">
      <c r="A10" s="21"/>
      <c r="B10" s="144"/>
      <c r="C10" s="144"/>
      <c r="D10" s="144"/>
      <c r="E10" s="144"/>
      <c r="F10" s="144"/>
      <c r="G10" s="109"/>
      <c r="H10" s="110"/>
      <c r="I10" s="24"/>
      <c r="X10" s="24"/>
    </row>
    <row r="11" spans="1:24" customFormat="1" ht="20.25" customHeight="1" x14ac:dyDescent="0.15">
      <c r="A11" s="22" t="s">
        <v>87</v>
      </c>
      <c r="B11" s="22" t="s">
        <v>106</v>
      </c>
      <c r="C11" s="64" t="s">
        <v>107</v>
      </c>
      <c r="D11" s="22" t="s">
        <v>69</v>
      </c>
      <c r="E11" s="22" t="s">
        <v>70</v>
      </c>
      <c r="F11" s="22" t="s">
        <v>24</v>
      </c>
      <c r="G11" s="108"/>
      <c r="H11" s="111"/>
      <c r="I11" s="26"/>
      <c r="X11" s="24"/>
    </row>
    <row r="12" spans="1:24" customFormat="1" ht="20.25" customHeight="1" x14ac:dyDescent="0.15">
      <c r="A12" s="81" t="s">
        <v>44</v>
      </c>
      <c r="B12" s="28"/>
      <c r="C12" s="28"/>
      <c r="D12" s="28"/>
      <c r="E12" s="28"/>
      <c r="F12" s="74"/>
      <c r="G12" s="108"/>
      <c r="H12" s="111"/>
      <c r="I12" s="26"/>
      <c r="X12" s="24"/>
    </row>
    <row r="13" spans="1:24" customFormat="1" ht="20.25" customHeight="1" x14ac:dyDescent="0.15">
      <c r="A13" s="34"/>
      <c r="B13" s="34" t="s">
        <v>47</v>
      </c>
      <c r="C13" s="34" t="s">
        <v>55</v>
      </c>
      <c r="D13" s="120">
        <v>1</v>
      </c>
      <c r="E13" s="35" t="s">
        <v>7</v>
      </c>
      <c r="F13" s="18">
        <v>123000</v>
      </c>
      <c r="G13" s="108"/>
      <c r="H13" s="111"/>
      <c r="I13" s="26"/>
      <c r="X13" s="24"/>
    </row>
    <row r="14" spans="1:24" customFormat="1" ht="20.25" customHeight="1" x14ac:dyDescent="0.15">
      <c r="A14" s="34"/>
      <c r="B14" s="34" t="s">
        <v>56</v>
      </c>
      <c r="C14" s="34" t="s">
        <v>65</v>
      </c>
      <c r="D14" s="120">
        <v>1</v>
      </c>
      <c r="E14" s="35" t="s">
        <v>7</v>
      </c>
      <c r="F14" s="18">
        <v>654000</v>
      </c>
      <c r="G14" s="108"/>
      <c r="H14" s="111"/>
      <c r="I14" s="26"/>
      <c r="X14" s="24"/>
    </row>
    <row r="15" spans="1:24" customFormat="1" ht="20.25" customHeight="1" x14ac:dyDescent="0.15">
      <c r="A15" s="34"/>
      <c r="B15" s="34" t="s">
        <v>48</v>
      </c>
      <c r="C15" s="34" t="s">
        <v>49</v>
      </c>
      <c r="D15" s="120">
        <v>1</v>
      </c>
      <c r="E15" s="35" t="s">
        <v>7</v>
      </c>
      <c r="F15" s="18">
        <v>136000</v>
      </c>
      <c r="G15" s="108"/>
      <c r="H15" s="111"/>
      <c r="I15" s="26"/>
      <c r="X15" s="24"/>
    </row>
    <row r="16" spans="1:24" customFormat="1" ht="20.25" customHeight="1" x14ac:dyDescent="0.15">
      <c r="A16" s="34"/>
      <c r="B16" s="34"/>
      <c r="C16" s="34" t="s">
        <v>50</v>
      </c>
      <c r="D16" s="120">
        <v>1</v>
      </c>
      <c r="E16" s="35" t="s">
        <v>7</v>
      </c>
      <c r="F16" s="18">
        <v>876000</v>
      </c>
      <c r="G16" s="108"/>
      <c r="H16" s="111"/>
      <c r="I16" s="26"/>
      <c r="X16" s="24"/>
    </row>
    <row r="17" spans="1:24" customFormat="1" ht="20.25" customHeight="1" x14ac:dyDescent="0.15">
      <c r="A17" s="34"/>
      <c r="B17" s="34"/>
      <c r="C17" s="34" t="s">
        <v>51</v>
      </c>
      <c r="D17" s="120">
        <v>1</v>
      </c>
      <c r="E17" s="35" t="s">
        <v>7</v>
      </c>
      <c r="F17" s="18">
        <v>213000</v>
      </c>
      <c r="G17" s="108"/>
      <c r="H17" s="111"/>
      <c r="I17" s="26"/>
      <c r="X17" s="24"/>
    </row>
    <row r="18" spans="1:24" customFormat="1" ht="20.25" customHeight="1" x14ac:dyDescent="0.15">
      <c r="A18" s="34"/>
      <c r="B18" s="34"/>
      <c r="C18" s="34" t="s">
        <v>52</v>
      </c>
      <c r="D18" s="120">
        <v>1</v>
      </c>
      <c r="E18" s="35" t="s">
        <v>7</v>
      </c>
      <c r="F18" s="18">
        <v>543000</v>
      </c>
      <c r="G18" s="108"/>
      <c r="H18" s="111"/>
      <c r="I18" s="26"/>
      <c r="X18" s="24"/>
    </row>
    <row r="19" spans="1:24" customFormat="1" ht="20.25" customHeight="1" x14ac:dyDescent="0.15">
      <c r="A19" s="34"/>
      <c r="B19" s="34" t="s">
        <v>45</v>
      </c>
      <c r="C19" s="34" t="s">
        <v>46</v>
      </c>
      <c r="D19" s="120">
        <v>1</v>
      </c>
      <c r="E19" s="35" t="s">
        <v>7</v>
      </c>
      <c r="F19" s="18">
        <v>345000</v>
      </c>
      <c r="G19" s="108"/>
      <c r="H19" s="111"/>
      <c r="I19" s="26"/>
      <c r="X19" s="24"/>
    </row>
    <row r="20" spans="1:24" customFormat="1" ht="20.25" customHeight="1" x14ac:dyDescent="0.15">
      <c r="A20" s="34"/>
      <c r="B20" s="34" t="s">
        <v>57</v>
      </c>
      <c r="C20" s="34" t="s">
        <v>58</v>
      </c>
      <c r="D20" s="120">
        <v>1</v>
      </c>
      <c r="E20" s="35" t="s">
        <v>7</v>
      </c>
      <c r="F20" s="18">
        <v>200000</v>
      </c>
      <c r="G20" s="108"/>
      <c r="H20" s="111"/>
      <c r="I20" s="26"/>
      <c r="X20" s="24"/>
    </row>
    <row r="21" spans="1:24" customFormat="1" ht="20.25" customHeight="1" x14ac:dyDescent="0.15">
      <c r="A21" s="129" t="s">
        <v>91</v>
      </c>
      <c r="B21" s="129"/>
      <c r="C21" s="129"/>
      <c r="D21" s="131"/>
      <c r="E21" s="132"/>
      <c r="F21" s="128">
        <f>ROUND(F13+F14+F15+F16+F17+F18+F19+F20,0)</f>
        <v>3090000</v>
      </c>
      <c r="G21" s="108"/>
      <c r="H21" s="146"/>
      <c r="I21" s="26"/>
      <c r="X21" s="24"/>
    </row>
    <row r="22" spans="1:24" customFormat="1" ht="20.25" customHeight="1" x14ac:dyDescent="0.15">
      <c r="A22" s="129" t="s">
        <v>102</v>
      </c>
      <c r="B22" s="129"/>
      <c r="C22" s="129"/>
      <c r="D22" s="130">
        <v>1</v>
      </c>
      <c r="E22" s="131" t="s">
        <v>7</v>
      </c>
      <c r="F22" s="128">
        <v>200000</v>
      </c>
      <c r="G22" s="108"/>
      <c r="H22" s="111"/>
      <c r="I22" s="26"/>
      <c r="X22" s="24"/>
    </row>
    <row r="23" spans="1:24" customFormat="1" ht="20.25" customHeight="1" x14ac:dyDescent="0.15">
      <c r="A23" s="129" t="s">
        <v>92</v>
      </c>
      <c r="B23" s="129"/>
      <c r="C23" s="129"/>
      <c r="D23" s="130">
        <v>1</v>
      </c>
      <c r="E23" s="131" t="s">
        <v>7</v>
      </c>
      <c r="F23" s="128">
        <v>2190000</v>
      </c>
      <c r="G23" s="108"/>
      <c r="H23" s="111"/>
      <c r="I23" s="26"/>
      <c r="X23" s="24"/>
    </row>
    <row r="24" spans="1:24" customFormat="1" ht="20.25" customHeight="1" x14ac:dyDescent="0.15">
      <c r="A24" s="102" t="s">
        <v>59</v>
      </c>
      <c r="B24" s="31"/>
      <c r="C24" s="31"/>
      <c r="D24" s="106"/>
      <c r="E24" s="105"/>
      <c r="F24" s="103">
        <f>F21+F22+F23</f>
        <v>5480000</v>
      </c>
      <c r="G24" s="112"/>
      <c r="H24" s="146"/>
      <c r="I24" s="26"/>
      <c r="X24" s="24"/>
    </row>
    <row r="25" spans="1:24" customFormat="1" ht="20.25" customHeight="1" x14ac:dyDescent="0.15">
      <c r="A25" s="29"/>
      <c r="B25" s="30"/>
      <c r="C25" s="30"/>
      <c r="D25" s="39"/>
      <c r="E25" s="27"/>
      <c r="F25" s="66"/>
      <c r="G25" s="113"/>
      <c r="H25" s="111"/>
      <c r="I25" s="26"/>
      <c r="X25" s="24"/>
    </row>
    <row r="26" spans="1:24" customFormat="1" ht="20.25" customHeight="1" x14ac:dyDescent="0.15">
      <c r="A26" s="80" t="s">
        <v>93</v>
      </c>
      <c r="B26" s="34"/>
      <c r="C26" s="34"/>
      <c r="D26" s="35"/>
      <c r="E26" s="28"/>
      <c r="F26" s="66"/>
      <c r="G26" s="108"/>
      <c r="H26" s="111"/>
      <c r="I26" s="26"/>
      <c r="X26" s="24"/>
    </row>
    <row r="27" spans="1:24" customFormat="1" ht="20.25" customHeight="1" x14ac:dyDescent="0.15">
      <c r="A27" s="34"/>
      <c r="B27" s="34" t="s">
        <v>93</v>
      </c>
      <c r="C27" s="34" t="s">
        <v>94</v>
      </c>
      <c r="D27" s="120">
        <v>1</v>
      </c>
      <c r="E27" s="35" t="s">
        <v>7</v>
      </c>
      <c r="F27" s="67">
        <v>2000000</v>
      </c>
      <c r="G27" s="108"/>
      <c r="H27" s="111"/>
      <c r="I27" s="26"/>
      <c r="X27" s="24"/>
    </row>
    <row r="28" spans="1:24" customFormat="1" ht="20.25" customHeight="1" x14ac:dyDescent="0.15">
      <c r="A28" s="34"/>
      <c r="B28" s="34"/>
      <c r="C28" s="34" t="s">
        <v>95</v>
      </c>
      <c r="D28" s="120">
        <v>1</v>
      </c>
      <c r="E28" s="35" t="s">
        <v>7</v>
      </c>
      <c r="F28" s="67">
        <v>1500000</v>
      </c>
      <c r="G28" s="108"/>
      <c r="H28" s="111"/>
      <c r="I28" s="26"/>
      <c r="X28" s="24"/>
    </row>
    <row r="29" spans="1:24" customFormat="1" ht="20.25" customHeight="1" x14ac:dyDescent="0.15">
      <c r="A29" s="158" t="s">
        <v>96</v>
      </c>
      <c r="B29" s="158"/>
      <c r="C29" s="158"/>
      <c r="D29" s="159"/>
      <c r="E29" s="160"/>
      <c r="F29" s="157">
        <f>ROUND(F27+F28,0)</f>
        <v>3500000</v>
      </c>
      <c r="G29" s="108"/>
      <c r="H29" s="146"/>
      <c r="I29" s="26"/>
      <c r="X29" s="24"/>
    </row>
    <row r="30" spans="1:24" customFormat="1" ht="20.25" customHeight="1" x14ac:dyDescent="0.15">
      <c r="A30" s="158" t="s">
        <v>104</v>
      </c>
      <c r="B30" s="158"/>
      <c r="C30" s="158"/>
      <c r="D30" s="161">
        <v>1</v>
      </c>
      <c r="E30" s="159" t="s">
        <v>7</v>
      </c>
      <c r="F30" s="162">
        <v>200000</v>
      </c>
      <c r="G30" s="108"/>
      <c r="H30" s="111"/>
      <c r="I30" s="26"/>
      <c r="X30" s="24"/>
    </row>
    <row r="31" spans="1:24" customFormat="1" ht="20.25" customHeight="1" x14ac:dyDescent="0.15">
      <c r="A31" s="158" t="s">
        <v>97</v>
      </c>
      <c r="B31" s="158"/>
      <c r="C31" s="158"/>
      <c r="D31" s="161">
        <v>1</v>
      </c>
      <c r="E31" s="159" t="s">
        <v>7</v>
      </c>
      <c r="F31" s="162">
        <v>2234000</v>
      </c>
      <c r="G31" s="108"/>
      <c r="H31" s="111"/>
      <c r="I31" s="26"/>
      <c r="X31" s="24"/>
    </row>
    <row r="32" spans="1:24" customFormat="1" ht="20.25" customHeight="1" x14ac:dyDescent="0.15">
      <c r="A32" s="158" t="s">
        <v>98</v>
      </c>
      <c r="B32" s="158"/>
      <c r="C32" s="158"/>
      <c r="D32" s="161">
        <v>1</v>
      </c>
      <c r="E32" s="159" t="s">
        <v>7</v>
      </c>
      <c r="F32" s="162">
        <v>1987000</v>
      </c>
      <c r="G32" s="108"/>
      <c r="H32" s="111"/>
      <c r="I32" s="26"/>
      <c r="X32" s="24"/>
    </row>
    <row r="33" spans="1:24" customFormat="1" ht="20.25" customHeight="1" x14ac:dyDescent="0.15">
      <c r="A33" s="102" t="s">
        <v>59</v>
      </c>
      <c r="B33" s="30"/>
      <c r="C33" s="30"/>
      <c r="D33" s="39"/>
      <c r="E33" s="147"/>
      <c r="F33" s="103">
        <f>F29+F30+F31+F32</f>
        <v>7921000</v>
      </c>
      <c r="G33" s="216"/>
      <c r="H33" s="216"/>
      <c r="I33" s="216"/>
      <c r="J33" s="216"/>
      <c r="X33" s="24"/>
    </row>
    <row r="34" spans="1:24" customFormat="1" ht="20.25" customHeight="1" x14ac:dyDescent="0.15">
      <c r="A34" s="29"/>
      <c r="B34" s="30"/>
      <c r="C34" s="30"/>
      <c r="D34" s="39"/>
      <c r="E34" s="27"/>
      <c r="F34" s="18"/>
      <c r="G34" s="216"/>
      <c r="H34" s="216"/>
      <c r="I34" s="216"/>
      <c r="J34" s="216"/>
      <c r="X34" s="24"/>
    </row>
    <row r="35" spans="1:24" customFormat="1" ht="20.25" customHeight="1" x14ac:dyDescent="0.15">
      <c r="A35" s="80" t="s">
        <v>60</v>
      </c>
      <c r="B35" s="34"/>
      <c r="C35" s="34"/>
      <c r="D35" s="35"/>
      <c r="E35" s="28"/>
      <c r="F35" s="18"/>
      <c r="G35" s="108"/>
      <c r="H35" s="111"/>
      <c r="I35" s="26"/>
      <c r="X35" s="24"/>
    </row>
    <row r="36" spans="1:24" ht="20.25" customHeight="1" x14ac:dyDescent="0.15">
      <c r="A36" s="34"/>
      <c r="B36" s="34" t="s">
        <v>53</v>
      </c>
      <c r="C36" s="34" t="s">
        <v>54</v>
      </c>
      <c r="D36" s="120">
        <v>1</v>
      </c>
      <c r="E36" s="35" t="s">
        <v>7</v>
      </c>
      <c r="F36" s="67">
        <v>1000000</v>
      </c>
      <c r="G36" s="108"/>
      <c r="H36" s="111"/>
      <c r="I36" s="26"/>
    </row>
    <row r="37" spans="1:24" ht="20.25" customHeight="1" x14ac:dyDescent="0.15">
      <c r="A37" s="129" t="s">
        <v>99</v>
      </c>
      <c r="B37" s="129"/>
      <c r="C37" s="129"/>
      <c r="D37" s="130">
        <v>1</v>
      </c>
      <c r="E37" s="131" t="s">
        <v>7</v>
      </c>
      <c r="F37" s="128">
        <v>1000000</v>
      </c>
      <c r="G37" s="108"/>
      <c r="H37" s="111"/>
      <c r="I37" s="26"/>
    </row>
    <row r="38" spans="1:24" ht="20.25" customHeight="1" x14ac:dyDescent="0.15">
      <c r="A38" s="34"/>
      <c r="B38" s="34" t="s">
        <v>61</v>
      </c>
      <c r="C38" s="34" t="s">
        <v>62</v>
      </c>
      <c r="D38" s="35"/>
      <c r="E38" s="28"/>
      <c r="F38" s="67">
        <v>500000</v>
      </c>
      <c r="G38" s="108"/>
      <c r="H38" s="111"/>
      <c r="I38" s="26"/>
    </row>
    <row r="39" spans="1:24" ht="20.25" customHeight="1" x14ac:dyDescent="0.15">
      <c r="A39" s="34"/>
      <c r="B39" s="34" t="s">
        <v>64</v>
      </c>
      <c r="C39" s="34" t="s">
        <v>63</v>
      </c>
      <c r="D39" s="120">
        <v>1</v>
      </c>
      <c r="E39" s="35" t="s">
        <v>7</v>
      </c>
      <c r="F39" s="67">
        <v>300000</v>
      </c>
      <c r="G39" s="108"/>
      <c r="H39" s="111"/>
      <c r="I39" s="26"/>
    </row>
    <row r="40" spans="1:24" s="42" customFormat="1" ht="20.25" customHeight="1" x14ac:dyDescent="0.15">
      <c r="A40" s="165" t="s">
        <v>100</v>
      </c>
      <c r="B40" s="165"/>
      <c r="C40" s="165"/>
      <c r="D40" s="165"/>
      <c r="E40" s="166"/>
      <c r="F40" s="167">
        <f>ROUNDDOWN(F38+F39,0)</f>
        <v>800000</v>
      </c>
      <c r="G40" s="148"/>
      <c r="H40" s="146"/>
      <c r="I40" s="48"/>
    </row>
    <row r="41" spans="1:24" s="42" customFormat="1" ht="20.25" customHeight="1" x14ac:dyDescent="0.15">
      <c r="A41" s="165" t="s">
        <v>103</v>
      </c>
      <c r="B41" s="165"/>
      <c r="C41" s="129"/>
      <c r="D41" s="130">
        <v>1</v>
      </c>
      <c r="E41" s="131" t="s">
        <v>7</v>
      </c>
      <c r="F41" s="167">
        <v>200000</v>
      </c>
      <c r="G41" s="148"/>
      <c r="H41" s="114"/>
      <c r="I41" s="48"/>
    </row>
    <row r="42" spans="1:24" s="42" customFormat="1" ht="20.25" customHeight="1" x14ac:dyDescent="0.15">
      <c r="A42" s="168" t="s">
        <v>85</v>
      </c>
      <c r="B42" s="169"/>
      <c r="C42" s="169"/>
      <c r="D42" s="130">
        <v>1</v>
      </c>
      <c r="E42" s="131" t="s">
        <v>7</v>
      </c>
      <c r="F42" s="167">
        <v>1500000</v>
      </c>
      <c r="G42" s="148"/>
      <c r="H42" s="114"/>
      <c r="I42" s="48"/>
    </row>
    <row r="43" spans="1:24" s="42" customFormat="1" ht="20.25" customHeight="1" x14ac:dyDescent="0.15">
      <c r="A43" s="104" t="s">
        <v>59</v>
      </c>
      <c r="B43" s="65"/>
      <c r="C43" s="65"/>
      <c r="D43" s="149"/>
      <c r="E43" s="105"/>
      <c r="F43" s="150">
        <f>F37+F40+F41+F42</f>
        <v>3500000</v>
      </c>
      <c r="G43" s="151"/>
      <c r="H43" s="146"/>
      <c r="I43" s="48"/>
    </row>
    <row r="44" spans="1:24" s="42" customFormat="1" ht="20.25" customHeight="1" x14ac:dyDescent="0.15">
      <c r="A44" s="152"/>
      <c r="B44" s="217"/>
      <c r="C44" s="217"/>
      <c r="D44" s="39"/>
      <c r="E44" s="27"/>
      <c r="F44" s="153"/>
      <c r="G44" s="115"/>
      <c r="H44" s="114"/>
      <c r="I44" s="48"/>
    </row>
    <row r="45" spans="1:24" ht="31.5" customHeight="1" x14ac:dyDescent="0.15">
      <c r="A45" s="232" t="s">
        <v>66</v>
      </c>
      <c r="B45" s="233"/>
      <c r="C45" s="233"/>
      <c r="D45" s="233"/>
      <c r="E45" s="234"/>
      <c r="F45" s="171">
        <f>ROUND(F24+F33+F43,0)</f>
        <v>16901000</v>
      </c>
      <c r="G45" s="216" t="s">
        <v>113</v>
      </c>
      <c r="H45" s="216"/>
      <c r="I45" s="216"/>
      <c r="J45" s="216"/>
    </row>
    <row r="46" spans="1:24" ht="20.25" customHeight="1" x14ac:dyDescent="0.15">
      <c r="A46" s="145"/>
      <c r="B46" s="154"/>
      <c r="C46" s="154"/>
      <c r="D46" s="154"/>
      <c r="E46" s="155"/>
      <c r="F46" s="156"/>
      <c r="G46" s="216"/>
      <c r="H46" s="216"/>
      <c r="I46" s="216"/>
      <c r="J46" s="216"/>
      <c r="W46" s="24"/>
    </row>
    <row r="47" spans="1:24" s="9" customFormat="1" ht="18" customHeight="1" x14ac:dyDescent="0.15">
      <c r="A47" s="15"/>
      <c r="B47" s="15"/>
      <c r="C47" s="15"/>
      <c r="D47" s="15"/>
      <c r="E47" s="15"/>
      <c r="F47" s="75"/>
      <c r="G47" s="216"/>
      <c r="H47" s="216"/>
      <c r="I47" s="216"/>
      <c r="J47" s="216"/>
    </row>
    <row r="48" spans="1:24" s="1" customFormat="1" ht="15" customHeight="1" x14ac:dyDescent="0.15">
      <c r="A48" s="86"/>
      <c r="B48" s="10"/>
      <c r="C48" s="11"/>
      <c r="D48" s="11"/>
      <c r="E48" s="12"/>
      <c r="F48" s="76"/>
      <c r="G48" s="116"/>
      <c r="H48" s="16"/>
    </row>
    <row r="49" spans="1:8" s="1" customFormat="1" ht="15" customHeight="1" x14ac:dyDescent="0.15">
      <c r="A49" s="87"/>
      <c r="B49" s="8"/>
      <c r="C49" s="8"/>
      <c r="D49" s="8"/>
      <c r="E49" s="8"/>
      <c r="F49" s="77"/>
      <c r="G49" s="116"/>
      <c r="H49" s="16"/>
    </row>
    <row r="50" spans="1:8" s="1" customFormat="1" ht="15" customHeight="1" x14ac:dyDescent="0.15">
      <c r="A50" s="88"/>
      <c r="B50" s="8"/>
      <c r="C50" s="8"/>
      <c r="D50" s="8"/>
      <c r="E50" s="8"/>
      <c r="F50" s="77"/>
      <c r="G50" s="116"/>
      <c r="H50" s="16"/>
    </row>
    <row r="51" spans="1:8" s="1" customFormat="1" ht="15" customHeight="1" x14ac:dyDescent="0.15">
      <c r="A51" s="89"/>
      <c r="B51" s="6"/>
      <c r="C51" s="7"/>
      <c r="D51" s="7"/>
      <c r="E51" s="7"/>
      <c r="F51" s="78"/>
      <c r="G51" s="116"/>
      <c r="H51" s="16"/>
    </row>
    <row r="52" spans="1:8" s="1" customFormat="1" ht="15" customHeight="1" x14ac:dyDescent="0.15">
      <c r="A52" s="90"/>
      <c r="B52" s="8"/>
      <c r="C52" s="8"/>
      <c r="D52" s="8"/>
      <c r="E52" s="8"/>
      <c r="F52" s="77"/>
      <c r="G52" s="116"/>
      <c r="H52" s="16"/>
    </row>
    <row r="53" spans="1:8" s="1" customFormat="1" ht="15" customHeight="1" x14ac:dyDescent="0.15">
      <c r="A53" s="90"/>
      <c r="B53" s="8"/>
      <c r="C53" s="8"/>
      <c r="D53" s="8"/>
      <c r="E53" s="8"/>
      <c r="F53" s="77"/>
      <c r="G53" s="117"/>
      <c r="H53" s="16"/>
    </row>
    <row r="54" spans="1:8" s="1" customFormat="1" ht="20.25" customHeight="1" x14ac:dyDescent="0.15">
      <c r="A54" s="5"/>
      <c r="B54" s="8"/>
      <c r="C54" s="8"/>
      <c r="D54" s="8"/>
      <c r="E54" s="8"/>
      <c r="F54" s="77"/>
      <c r="G54" s="117"/>
      <c r="H54" s="16"/>
    </row>
    <row r="55" spans="1:8" s="1" customFormat="1" ht="20.25" customHeight="1" x14ac:dyDescent="0.15">
      <c r="E55" s="2"/>
      <c r="F55" s="79"/>
      <c r="G55" s="117"/>
      <c r="H55" s="16"/>
    </row>
    <row r="56" spans="1:8" s="1" customFormat="1" ht="20.25" customHeight="1" x14ac:dyDescent="0.15">
      <c r="E56" s="2"/>
      <c r="F56" s="79"/>
      <c r="G56" s="117"/>
      <c r="H56" s="16"/>
    </row>
    <row r="57" spans="1:8" ht="20.25" customHeight="1" x14ac:dyDescent="0.15"/>
    <row r="58" spans="1:8" ht="20.25" customHeight="1" x14ac:dyDescent="0.15"/>
    <row r="59" spans="1:8" ht="20.25" customHeight="1" x14ac:dyDescent="0.15"/>
    <row r="60" spans="1:8" ht="20.25" customHeight="1" x14ac:dyDescent="0.15"/>
    <row r="61" spans="1:8" ht="20.25" customHeight="1" x14ac:dyDescent="0.15"/>
    <row r="62" spans="1:8" ht="20.25" customHeight="1" x14ac:dyDescent="0.15"/>
  </sheetData>
  <mergeCells count="11">
    <mergeCell ref="A1:C1"/>
    <mergeCell ref="E1:F1"/>
    <mergeCell ref="G45:J47"/>
    <mergeCell ref="G33:J34"/>
    <mergeCell ref="A45:E45"/>
    <mergeCell ref="B44:C44"/>
    <mergeCell ref="C3:F3"/>
    <mergeCell ref="C4:F4"/>
    <mergeCell ref="C6:F6"/>
    <mergeCell ref="C7:F7"/>
    <mergeCell ref="D9:F9"/>
  </mergeCells>
  <phoneticPr fontId="3"/>
  <printOptions horizontalCentered="1"/>
  <pageMargins left="0.41" right="0.39370078740157483" top="0.4" bottom="0.17" header="0.17" footer="0.17"/>
  <pageSetup paperSize="9" scale="7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①積算内訳書（工事・建築）</vt:lpstr>
      <vt:lpstr>①-1工事記載例</vt:lpstr>
      <vt:lpstr>①-2建築記載例</vt:lpstr>
      <vt:lpstr>②積算内訳書（測量・設計・調査）</vt:lpstr>
      <vt:lpstr>②記載例（測量・設計・調査）</vt:lpstr>
      <vt:lpstr>'①-1工事記載例'!Print_Area</vt:lpstr>
      <vt:lpstr>'①-2建築記載例'!Print_Area</vt:lpstr>
      <vt:lpstr>'①積算内訳書（工事・建築）'!Print_Area</vt:lpstr>
      <vt:lpstr>'②記載例（測量・設計・調査）'!Print_Area</vt:lpstr>
      <vt:lpstr>'②積算内訳書（測量・設計・調査）'!Print_Area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102300</dc:creator>
  <cp:lastModifiedBy>Windows ユーザー</cp:lastModifiedBy>
  <cp:lastPrinted>2018-05-09T00:50:58Z</cp:lastPrinted>
  <dcterms:created xsi:type="dcterms:W3CDTF">2018-03-29T07:36:25Z</dcterms:created>
  <dcterms:modified xsi:type="dcterms:W3CDTF">2019-05-09T08:03:38Z</dcterms:modified>
</cp:coreProperties>
</file>